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<sst xmlns="http://schemas.openxmlformats.org/spreadsheetml/2006/main" count="34" uniqueCount="28">
  <si>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万能甘特图/项目进度表</t>
  </si>
  <si>
    <t>项目确定</t>
  </si>
  <si>
    <t>开始日期</t>
  </si>
  <si>
    <t>结束日期</t>
  </si>
  <si>
    <t>持续天数</t>
  </si>
  <si>
    <t>完成进度</t>
  </si>
  <si>
    <t>完成天数</t>
  </si>
  <si>
    <t>剩余天数</t>
  </si>
  <si>
    <t>负责人</t>
  </si>
  <si>
    <t>完成效果</t>
  </si>
  <si>
    <t>问卷设计</t>
  </si>
  <si>
    <t>小小1</t>
  </si>
  <si>
    <t>进行具体的效果描述</t>
  </si>
  <si>
    <t>试访</t>
  </si>
  <si>
    <t>小小2</t>
  </si>
  <si>
    <t>问卷确定</t>
  </si>
  <si>
    <t>小小3</t>
  </si>
  <si>
    <t>实地执行</t>
  </si>
  <si>
    <t>小小4</t>
  </si>
  <si>
    <t>数据录入</t>
  </si>
  <si>
    <t>小小5</t>
  </si>
  <si>
    <t>数据分析</t>
  </si>
  <si>
    <t>小小6</t>
  </si>
  <si>
    <t>提交报告</t>
  </si>
  <si>
    <t>小小7</t>
  </si>
  <si>
    <t>项目合计</t>
  </si>
  <si>
    <t>已完成项目</t>
  </si>
  <si>
    <t>完成率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</si>
</sst>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2"/>
      <color theme="1"/>
      <name val="等线"/>
      <charset val="134"/>
    </font>
    <font>
      <sz val="11"/>
      <color theme="1"/>
      <name val="等线"/>
      <charset val="134"/>
    </font>
    <font>
      <b/>
      <sz val="26"/>
      <color theme="1"/>
      <name val="等线"/>
      <charset val="134"/>
    </font>
    <font>
      <b/>
      <sz val="12"/>
      <color theme="0"/>
      <name val="等线"/>
      <charset val="134"/>
    </font>
    <font>
      <b/>
      <sz val="11"/>
      <name val="等线"/>
      <charset val="134"/>
    </font>
    <font>
      <b/>
      <sz val="12"/>
      <color theme="1"/>
      <name val="等线"/>
      <charset val="134"/>
    </font>
    <font>
      <b/>
      <sz val="14"/>
      <color theme="1"/>
      <name val="等线"/>
      <charset val="134"/>
    </font>
    <font>
      <b/>
      <sz val="14"/>
      <color rgb="FFDBE7E7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6CA2A2"/>
        <bgColor indexed="64"/>
      </patternFill>
    </fill>
    <fill>
      <patternFill patternType="solid">
        <fgColor rgb="FFDBE7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9" fontId="2" fillId="0" borderId="0" xfId="3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9" fontId="3" fillId="0" borderId="0" xfId="3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9" fontId="4" fillId="2" borderId="2" xfId="3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9" fontId="1" fillId="0" borderId="4" xfId="3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9" fontId="2" fillId="3" borderId="0" xfId="3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0" fontId="7" fillId="3" borderId="0" xfId="3" applyNumberFormat="1" applyFont="1" applyFill="1" applyAlignment="1">
      <alignment horizontal="center" vertical="center"/>
    </xf>
    <xf numFmtId="10" fontId="8" fillId="3" borderId="0" xfId="3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7874"/>
      <color rgb="006CA1A2"/>
      <color rgb="00EF7975"/>
      <color rgb="008CD574"/>
      <color rgb="006CA2A2"/>
      <color rgb="004C7877"/>
      <color rgb="00DBE7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30851913719224"/>
          <c:y val="0.103448275862069"/>
          <c:w val="0.882743844868908"/>
          <c:h val="0.81836804370092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开始日期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Sheet1!$B$5:$B$11</c:f>
              <c:strCache>
                <c:ptCount val="7"/>
                <c:pt idx="0">
                  <c:v>问卷设计</c:v>
                </c:pt>
                <c:pt idx="1">
                  <c:v>试访</c:v>
                </c:pt>
                <c:pt idx="2">
                  <c:v>问卷确定</c:v>
                </c:pt>
                <c:pt idx="3">
                  <c:v>实地执行</c:v>
                </c:pt>
                <c:pt idx="4">
                  <c:v>数据录入</c:v>
                </c:pt>
                <c:pt idx="5">
                  <c:v>数据分析</c:v>
                </c:pt>
                <c:pt idx="6">
                  <c:v>提交报告</c:v>
                </c:pt>
              </c:strCache>
            </c:strRef>
          </c:cat>
          <c:val>
            <c:numRef>
              <c:f>Sheet1!$C$5:$C$11</c:f>
              <c:numCache>
                <c:formatCode>yyyy/m/d;@</c:formatCode>
                <c:ptCount val="7"/>
                <c:pt idx="0">
                  <c:v>44075</c:v>
                </c:pt>
                <c:pt idx="1">
                  <c:v>44077</c:v>
                </c:pt>
                <c:pt idx="2">
                  <c:v>44080</c:v>
                </c:pt>
                <c:pt idx="3">
                  <c:v>44083</c:v>
                </c:pt>
                <c:pt idx="4">
                  <c:v>44087</c:v>
                </c:pt>
                <c:pt idx="5">
                  <c:v>44090</c:v>
                </c:pt>
                <c:pt idx="6">
                  <c:v>44093</c:v>
                </c:pt>
              </c:numCache>
            </c:numRef>
          </c:val>
        </c:ser>
        <c:ser>
          <c:idx val="1"/>
          <c:order val="1"/>
          <c:tx>
            <c:strRef>
              <c:f>Sheet1!$G$4</c:f>
              <c:strCache>
                <c:ptCount val="1"/>
                <c:pt idx="0">
                  <c:v>完成天数</c:v>
                </c:pt>
              </c:strCache>
            </c:strRef>
          </c:tx>
          <c:spPr>
            <a:solidFill>
              <a:srgbClr val="EF797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Sheet1!$B$5:$B$11</c:f>
              <c:strCache>
                <c:ptCount val="7"/>
                <c:pt idx="0">
                  <c:v>问卷设计</c:v>
                </c:pt>
                <c:pt idx="1">
                  <c:v>试访</c:v>
                </c:pt>
                <c:pt idx="2">
                  <c:v>问卷确定</c:v>
                </c:pt>
                <c:pt idx="3">
                  <c:v>实地执行</c:v>
                </c:pt>
                <c:pt idx="4">
                  <c:v>数据录入</c:v>
                </c:pt>
                <c:pt idx="5">
                  <c:v>数据分析</c:v>
                </c:pt>
                <c:pt idx="6">
                  <c:v>提交报告</c:v>
                </c:pt>
              </c:strCache>
            </c:strRef>
          </c:cat>
          <c:val>
            <c:numRef>
              <c:f>Sheet1!$G$5:$G$11</c:f>
              <c:numCache>
                <c:formatCode>General</c:formatCode>
                <c:ptCount val="7"/>
                <c:pt idx="0">
                  <c:v>5</c:v>
                </c:pt>
                <c:pt idx="1">
                  <c:v>4.8</c:v>
                </c:pt>
                <c:pt idx="2">
                  <c:v>6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Sheet1!$H$4</c:f>
              <c:strCache>
                <c:ptCount val="1"/>
                <c:pt idx="0">
                  <c:v>剩余天数</c:v>
                </c:pt>
              </c:strCache>
            </c:strRef>
          </c:tx>
          <c:spPr>
            <a:solidFill>
              <a:srgbClr val="8CD57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Sheet1!$B$5:$B$11</c:f>
              <c:strCache>
                <c:ptCount val="7"/>
                <c:pt idx="0">
                  <c:v>问卷设计</c:v>
                </c:pt>
                <c:pt idx="1">
                  <c:v>试访</c:v>
                </c:pt>
                <c:pt idx="2">
                  <c:v>问卷确定</c:v>
                </c:pt>
                <c:pt idx="3">
                  <c:v>实地执行</c:v>
                </c:pt>
                <c:pt idx="4">
                  <c:v>数据录入</c:v>
                </c:pt>
                <c:pt idx="5">
                  <c:v>数据分析</c:v>
                </c:pt>
                <c:pt idx="6">
                  <c:v>提交报告</c:v>
                </c:pt>
              </c:strCache>
            </c:strRef>
          </c:cat>
          <c:val>
            <c:numRef>
              <c:f>Sheet1!$H$5:$H$11</c:f>
              <c:numCache>
                <c:formatCode>General</c:formatCode>
                <c:ptCount val="7"/>
                <c:pt idx="0">
                  <c:v>0</c:v>
                </c:pt>
                <c:pt idx="1">
                  <c:v>1.2</c:v>
                </c:pt>
                <c:pt idx="2">
                  <c:v>4</c:v>
                </c:pt>
                <c:pt idx="3">
                  <c:v>8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overlap val="100"/>
        <c:axId val="114354541"/>
        <c:axId val="51739050"/>
      </c:barChart>
      <c:catAx>
        <c:axId val="114354541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等线" panose="02010600030101010101" charset="-122"/>
                <a:ea typeface="等线" panose="02010600030101010101" charset="-122"/>
                <a:cs typeface="等线" panose="02010600030101010101" charset="-122"/>
                <a:sym typeface="等线" panose="02010600030101010101" charset="-122"/>
              </a:defRPr>
            </a:pPr>
          </a:p>
        </c:txPr>
        <c:crossAx val="51739050"/>
        <c:crosses val="autoZero"/>
        <c:auto val="0"/>
        <c:lblAlgn val="ctr"/>
        <c:lblOffset val="100"/>
        <c:noMultiLvlLbl val="0"/>
      </c:catAx>
      <c:valAx>
        <c:axId val="51739050"/>
        <c:scaling>
          <c:orientation val="minMax"/>
          <c:min val="44075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14354541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64533919939"/>
          <c:y val="0.127234171463193"/>
          <c:w val="0.668333333333333"/>
          <c:h val="0.728870039382005"/>
        </c:manualLayout>
      </c:layout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ED7874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8CD574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140737923164701"/>
                  <c:y val="0.167381974248927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等线" panose="02010600030101010101" charset="-122"/>
                      <a:ea typeface="等线" panose="02010600030101010101" charset="-122"/>
                      <a:cs typeface="等线" panose="02010600030101010101" charset="-122"/>
                      <a:sym typeface="等线" panose="02010600030101010101" charset="-122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15747432483834"/>
                      <c:h val="0.216738197424893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Sheet1!$I$18:$I$19</c:f>
              <c:numCache>
                <c:formatCode>0.00%</c:formatCode>
                <c:ptCount val="2"/>
                <c:pt idx="0">
                  <c:v>0.142857142857143</c:v>
                </c:pt>
                <c:pt idx="1">
                  <c:v>0.857142857142857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08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DBE7E7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414020</xdr:colOff>
      <xdr:row>10</xdr:row>
      <xdr:rowOff>285750</xdr:rowOff>
    </xdr:from>
    <xdr:to>
      <xdr:col>9</xdr:col>
      <xdr:colOff>1690370</xdr:colOff>
      <xdr:row>26</xdr:row>
      <xdr:rowOff>239395</xdr:rowOff>
    </xdr:to>
    <xdr:graphicFrame>
      <xdr:nvGraphicFramePr>
        <xdr:cNvPr id="11" name="图表 10"/>
        <xdr:cNvGraphicFramePr/>
      </xdr:nvGraphicFramePr>
      <xdr:xfrm>
        <a:off x="414020" y="3257550"/>
        <a:ext cx="8813800" cy="38398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870585</xdr:colOff>
      <xdr:row>11</xdr:row>
      <xdr:rowOff>170815</xdr:rowOff>
    </xdr:from>
    <xdr:to>
      <xdr:col>9</xdr:col>
      <xdr:colOff>1669415</xdr:colOff>
      <xdr:row>18</xdr:row>
      <xdr:rowOff>189865</xdr:rowOff>
    </xdr:to>
    <xdr:graphicFrame>
      <xdr:nvGraphicFramePr>
        <xdr:cNvPr id="12" name="图表 11"/>
        <xdr:cNvGraphicFramePr/>
      </xdr:nvGraphicFramePr>
      <xdr:xfrm>
        <a:off x="7537450" y="3434715"/>
        <a:ext cx="1669415" cy="14795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495300</xdr:colOff>
      <xdr:row>15</xdr:row>
      <xdr:rowOff>25400</xdr:rowOff>
    </xdr:from>
    <xdr:to>
      <xdr:col>9</xdr:col>
      <xdr:colOff>1149350</xdr:colOff>
      <xdr:row>17</xdr:row>
      <xdr:rowOff>12700</xdr:rowOff>
    </xdr:to>
    <xdr:sp>
      <xdr:nvSpPr>
        <xdr:cNvPr id="13" name="文本框 12"/>
        <xdr:cNvSpPr txBox="1"/>
      </xdr:nvSpPr>
      <xdr:spPr>
        <a:xfrm>
          <a:off x="8032750" y="4152900"/>
          <a:ext cx="654050" cy="3175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r>
            <a:rPr lang="zh-CN" altLang="en-US" sz="1100" b="1">
              <a:latin typeface="等线" panose="02010600030101010101" charset="-122"/>
              <a:ea typeface="等线" panose="02010600030101010101" charset="-122"/>
            </a:rPr>
            <a:t>完成率</a:t>
          </a:r>
          <a:endParaRPr lang="zh-CN" altLang="en-US" sz="1100" b="1">
            <a:latin typeface="等线" panose="02010600030101010101" charset="-122"/>
            <a:ea typeface="等线" panose="0201060003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7"/>
  <sheetViews>
    <sheetView showGridLines="0" tabSelected="1" topLeftCell="A8" workbookViewId="0">
      <selection activeCell="B2" sqref="B2:J2"/>
    </sheetView>
  </sheetViews>
  <sheetFormatPr defaultColWidth="9.72727272727273" defaultRowHeight="21" customHeight="1"/>
  <cols>
    <col min="1" max="1" width="6" style="2" customWidth="1"/>
    <col min="2" max="2" width="14.7272727272727" style="2" customWidth="1"/>
    <col min="3" max="4" width="12.4545454545455" style="3" customWidth="1"/>
    <col min="5" max="5" width="12.4545454545455" style="4" customWidth="1"/>
    <col min="6" max="6" width="12.4545454545455" style="5" customWidth="1"/>
    <col min="7" max="9" width="12.4545454545455" style="2" customWidth="1"/>
    <col min="10" max="10" width="24.4545454545455" style="2" customWidth="1"/>
    <col min="11" max="16384" width="9.72727272727273" style="2" customWidth="1"/>
  </cols>
  <sheetData>
    <row r="1" ht="13" customHeight="1"/>
    <row r="2" ht="42" customHeight="1" spans="2:10">
      <c r="B2" s="6" t="s">
        <v>0</v>
      </c>
      <c r="C2" s="7"/>
      <c r="D2" s="7"/>
      <c r="E2" s="8"/>
      <c r="F2" s="9"/>
      <c r="G2" s="6"/>
      <c r="H2" s="6"/>
      <c r="I2" s="6"/>
      <c r="J2" s="6"/>
    </row>
    <row r="3" ht="14" customHeight="1"/>
    <row r="4" ht="27" customHeight="1" spans="2:10">
      <c r="B4" s="10" t="s">
        <v>1</v>
      </c>
      <c r="C4" s="11" t="s">
        <v>2</v>
      </c>
      <c r="D4" s="11" t="s">
        <v>3</v>
      </c>
      <c r="E4" s="12" t="s">
        <v>4</v>
      </c>
      <c r="F4" s="13" t="s">
        <v>5</v>
      </c>
      <c r="G4" s="14" t="s">
        <v>6</v>
      </c>
      <c r="H4" s="14" t="s">
        <v>7</v>
      </c>
      <c r="I4" s="14" t="s">
        <v>8</v>
      </c>
      <c r="J4" s="14" t="s">
        <v>9</v>
      </c>
    </row>
    <row r="5" s="1" customFormat="1" ht="23" customHeight="1" spans="2:10">
      <c r="B5" s="15" t="s">
        <v>10</v>
      </c>
      <c r="C5" s="16">
        <v>44075</v>
      </c>
      <c r="D5" s="16">
        <v>44079</v>
      </c>
      <c r="E5" s="17">
        <f>D5-C5+1</f>
        <v>5</v>
      </c>
      <c r="F5" s="18">
        <v>1</v>
      </c>
      <c r="G5" s="15">
        <f t="shared" ref="G5:G11" si="0">(D5-C5+1)*F5</f>
        <v>5</v>
      </c>
      <c r="H5" s="15">
        <f>E5-G5</f>
        <v>0</v>
      </c>
      <c r="I5" s="15" t="s">
        <v>11</v>
      </c>
      <c r="J5" s="15" t="s">
        <v>12</v>
      </c>
    </row>
    <row r="6" s="1" customFormat="1" ht="23" customHeight="1" spans="2:10">
      <c r="B6" s="15" t="s">
        <v>13</v>
      </c>
      <c r="C6" s="16">
        <v>44077</v>
      </c>
      <c r="D6" s="16">
        <v>44082</v>
      </c>
      <c r="E6" s="17">
        <f t="shared" ref="E6:E11" si="1">D6-C6+1</f>
        <v>6</v>
      </c>
      <c r="F6" s="18">
        <v>0.8</v>
      </c>
      <c r="G6" s="15">
        <f t="shared" si="0"/>
        <v>4.8</v>
      </c>
      <c r="H6" s="15">
        <f t="shared" ref="H6:H11" si="2">E6-G6</f>
        <v>1.2</v>
      </c>
      <c r="I6" s="15" t="s">
        <v>14</v>
      </c>
      <c r="J6" s="15" t="s">
        <v>12</v>
      </c>
    </row>
    <row r="7" s="1" customFormat="1" ht="23" customHeight="1" spans="2:10">
      <c r="B7" s="15" t="s">
        <v>15</v>
      </c>
      <c r="C7" s="16">
        <v>44080</v>
      </c>
      <c r="D7" s="16">
        <v>44089</v>
      </c>
      <c r="E7" s="17">
        <f t="shared" si="1"/>
        <v>10</v>
      </c>
      <c r="F7" s="18">
        <v>0.6</v>
      </c>
      <c r="G7" s="15">
        <f t="shared" si="0"/>
        <v>6</v>
      </c>
      <c r="H7" s="15">
        <f t="shared" si="2"/>
        <v>4</v>
      </c>
      <c r="I7" s="15" t="s">
        <v>16</v>
      </c>
      <c r="J7" s="15" t="s">
        <v>12</v>
      </c>
    </row>
    <row r="8" s="1" customFormat="1" ht="23" customHeight="1" spans="2:10">
      <c r="B8" s="15" t="s">
        <v>17</v>
      </c>
      <c r="C8" s="16">
        <v>44083</v>
      </c>
      <c r="D8" s="16">
        <v>44092</v>
      </c>
      <c r="E8" s="17">
        <f t="shared" si="1"/>
        <v>10</v>
      </c>
      <c r="F8" s="18">
        <v>0.2</v>
      </c>
      <c r="G8" s="15">
        <f t="shared" si="0"/>
        <v>2</v>
      </c>
      <c r="H8" s="15">
        <f t="shared" si="2"/>
        <v>8</v>
      </c>
      <c r="I8" s="15" t="s">
        <v>18</v>
      </c>
      <c r="J8" s="15" t="s">
        <v>12</v>
      </c>
    </row>
    <row r="9" s="1" customFormat="1" ht="23" customHeight="1" spans="2:10">
      <c r="B9" s="15" t="s">
        <v>19</v>
      </c>
      <c r="C9" s="16">
        <v>44087</v>
      </c>
      <c r="D9" s="16">
        <v>44098</v>
      </c>
      <c r="E9" s="17">
        <f t="shared" si="1"/>
        <v>12</v>
      </c>
      <c r="F9" s="18">
        <v>0</v>
      </c>
      <c r="G9" s="15">
        <f t="shared" si="0"/>
        <v>0</v>
      </c>
      <c r="H9" s="15">
        <f t="shared" si="2"/>
        <v>12</v>
      </c>
      <c r="I9" s="15" t="s">
        <v>20</v>
      </c>
      <c r="J9" s="15" t="s">
        <v>12</v>
      </c>
    </row>
    <row r="10" s="1" customFormat="1" ht="23" customHeight="1" spans="2:10">
      <c r="B10" s="15" t="s">
        <v>21</v>
      </c>
      <c r="C10" s="16">
        <v>44090</v>
      </c>
      <c r="D10" s="16">
        <v>44101</v>
      </c>
      <c r="E10" s="17">
        <f t="shared" si="1"/>
        <v>12</v>
      </c>
      <c r="F10" s="18">
        <v>0</v>
      </c>
      <c r="G10" s="15">
        <f t="shared" si="0"/>
        <v>0</v>
      </c>
      <c r="H10" s="15">
        <f t="shared" si="2"/>
        <v>12</v>
      </c>
      <c r="I10" s="15" t="s">
        <v>22</v>
      </c>
      <c r="J10" s="15" t="s">
        <v>12</v>
      </c>
    </row>
    <row r="11" s="1" customFormat="1" ht="23" customHeight="1" spans="2:10">
      <c r="B11" s="15" t="s">
        <v>23</v>
      </c>
      <c r="C11" s="16">
        <v>44093</v>
      </c>
      <c r="D11" s="16">
        <v>44104</v>
      </c>
      <c r="E11" s="17">
        <f t="shared" si="1"/>
        <v>12</v>
      </c>
      <c r="F11" s="18">
        <v>0</v>
      </c>
      <c r="G11" s="15">
        <f t="shared" si="0"/>
        <v>0</v>
      </c>
      <c r="H11" s="15">
        <f t="shared" si="2"/>
        <v>12</v>
      </c>
      <c r="I11" s="15" t="s">
        <v>24</v>
      </c>
      <c r="J11" s="15" t="s">
        <v>12</v>
      </c>
    </row>
    <row r="12" customHeight="1" spans="2:10">
      <c r="B12" s="19"/>
      <c r="C12" s="20"/>
      <c r="D12" s="20"/>
      <c r="E12" s="21"/>
      <c r="F12" s="22"/>
      <c r="G12" s="19"/>
      <c r="H12" s="19"/>
      <c r="I12" s="19"/>
      <c r="J12" s="19"/>
    </row>
    <row r="13" customHeight="1" spans="2:10">
      <c r="B13" s="19"/>
      <c r="C13" s="20"/>
      <c r="D13" s="20"/>
      <c r="E13" s="21"/>
      <c r="F13" s="22"/>
      <c r="G13" s="19"/>
      <c r="H13" s="19"/>
      <c r="I13" s="19"/>
      <c r="J13" s="19"/>
    </row>
    <row r="14" customHeight="1" spans="2:10">
      <c r="B14" s="19"/>
      <c r="C14" s="20"/>
      <c r="D14" s="20"/>
      <c r="E14" s="21"/>
      <c r="F14" s="22"/>
      <c r="G14" s="19"/>
      <c r="H14" s="23" t="s">
        <v>25</v>
      </c>
      <c r="I14" s="26">
        <f>COUNTA(B5:B202)</f>
        <v>7</v>
      </c>
      <c r="J14" s="19"/>
    </row>
    <row r="15" ht="5" customHeight="1" spans="2:10">
      <c r="B15" s="19"/>
      <c r="C15" s="20"/>
      <c r="D15" s="20"/>
      <c r="E15" s="21"/>
      <c r="F15" s="22"/>
      <c r="G15" s="19"/>
      <c r="H15" s="24"/>
      <c r="I15" s="26"/>
      <c r="J15" s="19"/>
    </row>
    <row r="16" customHeight="1" spans="2:10">
      <c r="B16" s="19"/>
      <c r="C16" s="20"/>
      <c r="D16" s="20"/>
      <c r="E16" s="21"/>
      <c r="F16" s="22"/>
      <c r="G16" s="19"/>
      <c r="H16" s="23" t="s">
        <v>26</v>
      </c>
      <c r="I16" s="26">
        <f>COUNTIF(F5:F202,"100%")</f>
        <v>1</v>
      </c>
      <c r="J16" s="19"/>
    </row>
    <row r="17" ht="5" customHeight="1" spans="2:10">
      <c r="B17" s="19"/>
      <c r="C17" s="20"/>
      <c r="D17" s="20"/>
      <c r="E17" s="21"/>
      <c r="F17" s="22"/>
      <c r="G17" s="19"/>
      <c r="H17" s="24"/>
      <c r="I17" s="26"/>
      <c r="J17" s="19"/>
    </row>
    <row r="18" customHeight="1" spans="2:10">
      <c r="B18" s="19"/>
      <c r="C18" s="20"/>
      <c r="D18" s="20"/>
      <c r="E18" s="21"/>
      <c r="F18" s="22"/>
      <c r="G18" s="19"/>
      <c r="H18" s="23" t="s">
        <v>27</v>
      </c>
      <c r="I18" s="27">
        <f>I16/I14</f>
        <v>0.142857142857143</v>
      </c>
      <c r="J18" s="19"/>
    </row>
    <row r="19" customHeight="1" spans="2:10">
      <c r="B19" s="19"/>
      <c r="C19" s="20"/>
      <c r="D19" s="20"/>
      <c r="E19" s="21"/>
      <c r="F19" s="22"/>
      <c r="G19" s="19"/>
      <c r="H19" s="25"/>
      <c r="I19" s="28">
        <f>1-I18</f>
        <v>0.857142857142857</v>
      </c>
      <c r="J19" s="19"/>
    </row>
    <row r="20" customHeight="1" spans="2:10">
      <c r="B20" s="19"/>
      <c r="C20" s="20"/>
      <c r="D20" s="20"/>
      <c r="E20" s="21"/>
      <c r="F20" s="22"/>
      <c r="G20" s="19"/>
      <c r="H20" s="19"/>
      <c r="I20" s="19"/>
      <c r="J20" s="19"/>
    </row>
    <row r="21" customHeight="1" spans="2:10">
      <c r="B21" s="19"/>
      <c r="C21" s="20"/>
      <c r="D21" s="20"/>
      <c r="E21" s="21"/>
      <c r="F21" s="22"/>
      <c r="G21" s="19"/>
      <c r="H21" s="19"/>
      <c r="I21" s="19"/>
      <c r="J21" s="19"/>
    </row>
    <row r="22" customHeight="1" spans="2:10">
      <c r="B22" s="19"/>
      <c r="C22" s="20"/>
      <c r="D22" s="20"/>
      <c r="E22" s="21"/>
      <c r="F22" s="22"/>
      <c r="G22" s="19"/>
      <c r="H22" s="19"/>
      <c r="I22" s="19"/>
      <c r="J22" s="19"/>
    </row>
    <row r="23" customHeight="1" spans="2:10">
      <c r="B23" s="19"/>
      <c r="C23" s="20"/>
      <c r="D23" s="20"/>
      <c r="E23" s="21"/>
      <c r="F23" s="22"/>
      <c r="G23" s="19"/>
      <c r="H23" s="19"/>
      <c r="I23" s="19"/>
      <c r="J23" s="19"/>
    </row>
    <row r="24" customHeight="1" spans="2:10">
      <c r="B24" s="19"/>
      <c r="C24" s="20"/>
      <c r="D24" s="20"/>
      <c r="E24" s="21"/>
      <c r="F24" s="22"/>
      <c r="G24" s="19"/>
      <c r="H24" s="19"/>
      <c r="I24" s="19"/>
      <c r="J24" s="19"/>
    </row>
    <row r="25" customHeight="1" spans="2:10">
      <c r="B25" s="19"/>
      <c r="C25" s="20"/>
      <c r="D25" s="20"/>
      <c r="E25" s="21"/>
      <c r="F25" s="22"/>
      <c r="G25" s="19"/>
      <c r="H25" s="19"/>
      <c r="I25" s="19"/>
      <c r="J25" s="19"/>
    </row>
    <row r="26" customHeight="1" spans="2:10">
      <c r="B26" s="19"/>
      <c r="C26" s="20"/>
      <c r="D26" s="20"/>
      <c r="E26" s="21"/>
      <c r="F26" s="22"/>
      <c r="G26" s="19"/>
      <c r="H26" s="19"/>
      <c r="I26" s="19"/>
      <c r="J26" s="19"/>
    </row>
    <row r="27" customHeight="1" spans="2:10">
      <c r="B27" s="19"/>
      <c r="C27" s="20"/>
      <c r="D27" s="20"/>
      <c r="E27" s="21"/>
      <c r="F27" s="22"/>
      <c r="G27" s="19"/>
      <c r="H27" s="19"/>
      <c r="I27" s="19"/>
      <c r="J27" s="19"/>
    </row>
  </sheetData>
  <mergeCells count="1">
    <mergeCell ref="B2:J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龙姣姣</cp:lastModifiedBy>
  <dcterms:created xsi:type="dcterms:W3CDTF">2020-08-23T14:39:00Z</dcterms:created>
  <dcterms:modified xsi:type="dcterms:W3CDTF">2024-05-21T08:19:09Z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TemplateUUID">
    <vt:lpwstr>v1.0_mb_x+d5LO6J67PrYixIVTjgiw==</vt:lpwstr>
  </property>
  <property fmtid="{D5CDD505-2E9C-101B-9397-08002B2CF9AE}" pid="4" name="ICV">
    <vt:lpwstr>DC0251BDF4E3409CB952346BC4DD05D0</vt:lpwstr>
  </property>
</Properties>
</file>