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nwang/Desktop/"/>
    </mc:Choice>
  </mc:AlternateContent>
  <xr:revisionPtr revIDLastSave="0" documentId="13_ncr:1_{C6204F85-F141-1A4B-95C5-6D46524F55B6}" xr6:coauthVersionLast="46" xr6:coauthVersionMax="47" xr10:uidLastSave="{00000000-0000-0000-0000-000000000000}"/>
  <bookViews>
    <workbookView xWindow="740" yWindow="580" windowWidth="25200" windowHeight="15620" xr2:uid="{814D0AA0-CB20-5B4D-B0ED-659EFB270A2D}"/>
  </bookViews>
  <sheets>
    <sheet name="首席合作（230w含30w硬广）" sheetId="14" r:id="rId1"/>
    <sheet name="官方合作（150w含30w硬广）" sheetId="15" r:id="rId2"/>
    <sheet name="合作伙伴50w" sheetId="16" r:id="rId3"/>
    <sheet name="合作权益概览" sheetId="1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6" l="1"/>
  <c r="I18" i="16"/>
  <c r="I17" i="16"/>
  <c r="I16" i="16"/>
  <c r="I15" i="16"/>
  <c r="I14" i="16"/>
  <c r="I13" i="16"/>
  <c r="I12" i="16"/>
  <c r="I11" i="16"/>
  <c r="I10" i="16"/>
  <c r="I9" i="16"/>
  <c r="I7" i="16"/>
  <c r="I5" i="16"/>
  <c r="I4" i="16"/>
  <c r="J3" i="16" s="1"/>
  <c r="I3" i="16"/>
  <c r="I23" i="15" l="1"/>
  <c r="I22" i="15"/>
  <c r="I21" i="15"/>
  <c r="I20" i="15"/>
  <c r="I19" i="15"/>
  <c r="I18" i="15"/>
  <c r="I17" i="15"/>
  <c r="I16" i="15"/>
  <c r="I15" i="15"/>
  <c r="I14" i="15"/>
  <c r="I13" i="15"/>
  <c r="I12" i="15"/>
  <c r="I10" i="15"/>
  <c r="I7" i="15"/>
  <c r="I6" i="15"/>
  <c r="I5" i="15"/>
  <c r="I16" i="14"/>
  <c r="I23" i="14"/>
  <c r="J3" i="15" l="1"/>
  <c r="I11" i="14"/>
  <c r="I10" i="14"/>
  <c r="I26" i="14"/>
  <c r="I27" i="14"/>
  <c r="I25" i="14"/>
  <c r="I24" i="14"/>
  <c r="I14" i="14" l="1"/>
  <c r="I9" i="14"/>
  <c r="I7" i="14" l="1"/>
  <c r="I8" i="14"/>
  <c r="I34" i="14" l="1"/>
  <c r="I33" i="14"/>
  <c r="I32" i="14"/>
  <c r="I31" i="14"/>
  <c r="I30" i="14"/>
  <c r="I29" i="14"/>
  <c r="I28" i="14"/>
  <c r="I22" i="14"/>
  <c r="I21" i="14"/>
  <c r="I20" i="14"/>
  <c r="I19" i="14"/>
  <c r="I18" i="14"/>
  <c r="I17" i="14"/>
  <c r="I6" i="14"/>
  <c r="J3" i="14" l="1"/>
</calcChain>
</file>

<file path=xl/sharedStrings.xml><?xml version="1.0" encoding="utf-8"?>
<sst xmlns="http://schemas.openxmlformats.org/spreadsheetml/2006/main" count="418" uniqueCount="185">
  <si>
    <t>刊例单价</t>
  </si>
  <si>
    <t>刊例总价</t>
  </si>
  <si>
    <t>资源总价值</t>
  </si>
  <si>
    <t>打包价</t>
    <rPh sb="0" eb="1">
      <t>da bao jia</t>
    </rPh>
    <phoneticPr fontId="2" type="noConversion"/>
  </si>
  <si>
    <t>资源备注</t>
    <rPh sb="0" eb="1">
      <t>zi yuan bei zhu</t>
    </rPh>
    <phoneticPr fontId="2" type="noConversion"/>
  </si>
  <si>
    <t>——</t>
    <phoneticPr fontId="2" type="noConversion"/>
  </si>
  <si>
    <t>篇</t>
    <phoneticPr fontId="2" type="noConversion"/>
  </si>
  <si>
    <t>元/天/半轮</t>
    <phoneticPr fontId="2" type="noConversion"/>
  </si>
  <si>
    <t>配赠</t>
    <phoneticPr fontId="2" type="noConversion"/>
  </si>
  <si>
    <t>资源明细</t>
    <rPh sb="0" eb="1">
      <t>zi yuan ming xi</t>
    </rPh>
    <phoneticPr fontId="2" type="noConversion"/>
  </si>
  <si>
    <t>品牌权益</t>
    <rPh sb="0" eb="1">
      <t>pin pai quan yi</t>
    </rPh>
    <phoneticPr fontId="2" type="noConversion"/>
  </si>
  <si>
    <t>单位</t>
  </si>
  <si>
    <t>投放量</t>
  </si>
  <si>
    <t>期</t>
    <phoneticPr fontId="2" type="noConversion"/>
  </si>
  <si>
    <t>天</t>
    <phoneticPr fontId="2" type="noConversion"/>
  </si>
  <si>
    <t>话题页</t>
    <phoneticPr fontId="2" type="noConversion"/>
  </si>
  <si>
    <t>CPM</t>
    <phoneticPr fontId="2" type="noConversion"/>
  </si>
  <si>
    <t>CPT</t>
    <phoneticPr fontId="2" type="noConversion"/>
  </si>
  <si>
    <t>权益类型</t>
    <phoneticPr fontId="2" type="noConversion"/>
  </si>
  <si>
    <t>身份权益</t>
    <phoneticPr fontId="2" type="noConversion"/>
  </si>
  <si>
    <t>身份授权</t>
    <phoneticPr fontId="2" type="noConversion"/>
  </si>
  <si>
    <t>推广权益</t>
    <phoneticPr fontId="2" type="noConversion"/>
  </si>
  <si>
    <t>开屏</t>
    <phoneticPr fontId="2" type="noConversion"/>
  </si>
  <si>
    <t>信息流16位</t>
    <phoneticPr fontId="2" type="noConversion"/>
  </si>
  <si>
    <t>火焰话题</t>
    <phoneticPr fontId="2" type="noConversion"/>
  </si>
  <si>
    <t>页面权益</t>
    <phoneticPr fontId="2" type="noConversion"/>
  </si>
  <si>
    <t>项</t>
    <phoneticPr fontId="2" type="noConversion"/>
  </si>
  <si>
    <t>1、项目活动周期内，授权品牌以IP「首席合作伙伴」身份进行线上渠道宣传使用
2、所有授权物料以活动实际执行为主，品牌需按照小红书授权要求执行，用于推广和传播授权活动之目的，不可用于商业物料，发布前需与小红书确认
3、授权渠道不包含电商、线下渠道
4.、非标资源，不承诺效果，不支持监测</t>
    <phoneticPr fontId="2" type="noConversion"/>
  </si>
  <si>
    <t>单品牌合作KOL</t>
    <phoneticPr fontId="2" type="noConversion"/>
  </si>
  <si>
    <r>
      <t xml:space="preserve">静态全屏
</t>
    </r>
    <r>
      <rPr>
        <sz val="6"/>
        <color theme="1"/>
        <rFont val="微软雅黑"/>
        <family val="2"/>
        <charset val="134"/>
      </rPr>
      <t>（品牌logo露出）</t>
    </r>
    <phoneticPr fontId="2" type="noConversion"/>
  </si>
  <si>
    <r>
      <t xml:space="preserve">搜索结果页-onebox-活动话题页
</t>
    </r>
    <r>
      <rPr>
        <sz val="6"/>
        <color theme="1"/>
        <rFont val="微软雅黑"/>
        <family val="2"/>
        <charset val="134"/>
      </rPr>
      <t>（活动相关词）</t>
    </r>
    <phoneticPr fontId="2" type="noConversion"/>
  </si>
  <si>
    <t>活动品牌专区</t>
    <phoneticPr fontId="2" type="noConversion"/>
  </si>
  <si>
    <t>贴纸</t>
    <phoneticPr fontId="2" type="noConversion"/>
  </si>
  <si>
    <t>1个贴纸7天</t>
    <phoneticPr fontId="2" type="noConversion"/>
  </si>
  <si>
    <r>
      <t xml:space="preserve">活动贴纸
</t>
    </r>
    <r>
      <rPr>
        <sz val="6"/>
        <color theme="1"/>
        <rFont val="微软雅黑"/>
        <family val="2"/>
        <charset val="134"/>
      </rPr>
      <t>（IP活动贴纸，不含品牌元素）</t>
    </r>
    <phoneticPr fontId="2" type="noConversion"/>
  </si>
  <si>
    <t>品牌互动区</t>
    <phoneticPr fontId="2" type="noConversion"/>
  </si>
  <si>
    <t>项目传播</t>
  </si>
  <si>
    <t>活动IP联合LOGO授权</t>
  </si>
  <si>
    <t>内容权益</t>
  </si>
  <si>
    <t>1、项目活动周期内，授权品牌使用联合LOGO（小红书IP互动logo 品牌logo并置）进行线上渠道宣传使用
2、所有授权物料以活动实际执行为主，品牌需按照小红书授权要求执行，用于推广和传播授权活动之目的，不可用于商业物料，发布前需与小红书确认
3、授权渠道不包含电商、线下渠道
4.、非标资源，不承诺效果，不支持监测</t>
  </si>
  <si>
    <t>官号发布</t>
  </si>
  <si>
    <t>品牌内容展示区</t>
  </si>
  <si>
    <r>
      <t xml:space="preserve">1、品牌福利展示，点击跳转用户抽奖留资页；可为品牌企业号进行导流，增粉透传，以图片可点击组件进行承载
</t>
    </r>
    <r>
      <rPr>
        <sz val="8"/>
        <color rgb="FFFF0000"/>
        <rFont val="微软雅黑"/>
        <family val="2"/>
        <charset val="134"/>
      </rPr>
      <t>2、根据品牌下单档位及时间顺序，优先选择坑位和日期，先到先得；下单流程未确定之前已下单品牌可对预占品牌发起冲突；</t>
    </r>
    <r>
      <rPr>
        <sz val="8"/>
        <color theme="1"/>
        <rFont val="微软雅黑"/>
        <family val="2"/>
        <charset val="134"/>
      </rPr>
      <t xml:space="preserve">
3、非标资源，不承诺效果，不支持监测</t>
    </r>
  </si>
  <si>
    <r>
      <t xml:space="preserve">搜索结果页置顶展示
</t>
    </r>
    <r>
      <rPr>
        <sz val="6"/>
        <color theme="1"/>
        <rFont val="微软雅黑"/>
        <family val="2"/>
        <charset val="134"/>
      </rPr>
      <t>（支持品牌tab）</t>
    </r>
  </si>
  <si>
    <r>
      <t xml:space="preserve">发现页双列信息流16位
</t>
    </r>
    <r>
      <rPr>
        <sz val="6"/>
        <color theme="1"/>
        <rFont val="微软雅黑"/>
        <family val="2"/>
        <charset val="134"/>
      </rPr>
      <t>（品牌logo露出）</t>
    </r>
  </si>
  <si>
    <t>2秒/次，1次/期</t>
  </si>
  <si>
    <r>
      <t xml:space="preserve">品牌福利展示区（图片可点击）
</t>
    </r>
    <r>
      <rPr>
        <sz val="6"/>
        <color theme="1"/>
        <rFont val="微软雅黑"/>
        <family val="2"/>
        <charset val="134"/>
      </rPr>
      <t>（品牌&amp;产品名露出+用户抽奖留资）</t>
    </r>
  </si>
  <si>
    <t>IP主KV授权</t>
  </si>
  <si>
    <t>授权品牌使用活动官方主KV（可使用画面下方不超过20%占比空白区域用于品牌信息呈现，品牌不可对主KV进行任何形式修改，仅限用于宣传、推广和传播授权活动之目的，具体以授权书为准，发布前需给到小红书审核）</t>
  </si>
  <si>
    <t>-</t>
  </si>
  <si>
    <t>篇</t>
  </si>
  <si>
    <r>
      <t xml:space="preserve">片尾落版
</t>
    </r>
    <r>
      <rPr>
        <sz val="6"/>
        <color theme="1"/>
        <rFont val="微软雅黑"/>
        <family val="2"/>
        <charset val="134"/>
      </rPr>
      <t>（片尾呈现品牌时尚理念 &amp; 品牌logo）</t>
    </r>
  </si>
  <si>
    <r>
      <t xml:space="preserve">品牌花字
</t>
    </r>
    <r>
      <rPr>
        <sz val="6"/>
        <color theme="1"/>
        <rFont val="微软雅黑"/>
        <family val="2"/>
        <charset val="134"/>
      </rPr>
      <t>（在片中情节内容符合处，呈现品牌花字）</t>
    </r>
  </si>
  <si>
    <r>
      <t xml:space="preserve">1、品牌专业号笔记展示区，以精选笔记组件进行承载
</t>
    </r>
    <r>
      <rPr>
        <sz val="8"/>
        <color rgb="FFFF0000"/>
        <rFont val="微软雅黑"/>
        <family val="2"/>
        <charset val="134"/>
      </rPr>
      <t>2、根据品牌下单档位及时间顺序，优先选择坑位和日期，先到先得；下单流程未确定之前已下单品牌可对预占品牌发起冲突</t>
    </r>
    <r>
      <rPr>
        <sz val="8"/>
        <color theme="1"/>
        <rFont val="微软雅黑"/>
        <family val="2"/>
        <charset val="134"/>
      </rPr>
      <t xml:space="preserve">
3、非标资源，不承诺效果，不支持监测</t>
    </r>
  </si>
  <si>
    <r>
      <t xml:space="preserve">1、品单品牌KOL合作笔记展示区，以等高双列笔记组件进行承载
</t>
    </r>
    <r>
      <rPr>
        <sz val="8"/>
        <color rgb="FFFF0000"/>
        <rFont val="微软雅黑"/>
        <family val="2"/>
        <charset val="134"/>
      </rPr>
      <t>2、根据品牌下单档位及时间顺序，优先选择坑位和日期，先到先得；下单流程未确定之前已下单品牌可对预占品牌发起冲突</t>
    </r>
    <r>
      <rPr>
        <sz val="8"/>
        <color theme="1"/>
        <rFont val="微软雅黑"/>
        <family val="2"/>
        <charset val="134"/>
      </rPr>
      <t xml:space="preserve">
3、活动期间支持替换笔记1次
4、非标资源，不承诺效果，不支持监测</t>
    </r>
  </si>
  <si>
    <r>
      <t xml:space="preserve">1、活动话题页支持第3位或第4位笔记前置，笔记为品牌企业号笔记/品牌合作创作者笔记，可更换1次笔记素材。不排他
</t>
    </r>
    <r>
      <rPr>
        <sz val="8"/>
        <color rgb="FFFF0000"/>
        <rFont val="微软雅黑"/>
        <family val="2"/>
        <charset val="134"/>
      </rPr>
      <t>2、根据品牌主下单档位及优先级，选择第3或第4位的前置笔记展示时间段（例：day1-day5；day6-day10；day11-day15），下单流程未走完之前已下单品牌可以发起冲突</t>
    </r>
    <r>
      <rPr>
        <sz val="8"/>
        <color theme="1"/>
        <rFont val="微软雅黑"/>
        <family val="2"/>
        <charset val="134"/>
      </rPr>
      <t xml:space="preserve">
3、笔记内容需符合活动主题，详见素材规范
4、不承诺曝光，不支持监测</t>
    </r>
  </si>
  <si>
    <t>1、IP活动贴纸，上线时间为7天，下线后不支持同一款贴纸再上线
2、该产品属于非标产品，不保量，不支持第三方监测
3、小红书对贴纸是否具备上线标准具有最终决定权</t>
  </si>
  <si>
    <t>1、硬广按照当季刊例或者年框价格进行计算，不享有配赠权益
2、消耗周期不超过2个月</t>
  </si>
  <si>
    <t>5天</t>
  </si>
  <si>
    <t>王牌硬广</t>
  </si>
  <si>
    <r>
      <t xml:space="preserve">授权品牌使用活动IP名联合LOGO
</t>
    </r>
    <r>
      <rPr>
        <sz val="6"/>
        <color theme="1"/>
        <rFont val="微软雅黑"/>
        <family val="2"/>
        <charset val="134"/>
      </rPr>
      <t>（我今天很好看互动logo 品牌logo并置）</t>
    </r>
  </si>
  <si>
    <r>
      <t xml:space="preserve">品牌墙
</t>
    </r>
    <r>
      <rPr>
        <sz val="6"/>
        <color theme="1"/>
        <rFont val="微软雅黑"/>
        <family val="2"/>
        <charset val="134"/>
      </rPr>
      <t>（品牌logo露出+支持页面跳转）</t>
    </r>
  </si>
  <si>
    <t>KOL博主合作</t>
  </si>
  <si>
    <r>
      <t xml:space="preserve">公关软文撰写&amp;推送
</t>
    </r>
    <r>
      <rPr>
        <sz val="6"/>
        <color theme="1"/>
        <rFont val="微软雅黑"/>
        <family val="2"/>
        <charset val="134"/>
      </rPr>
      <t>（不少于3家媒体，品牌简单提及）</t>
    </r>
  </si>
  <si>
    <r>
      <t>1、不少于</t>
    </r>
    <r>
      <rPr>
        <sz val="8"/>
        <color rgb="FFFF0000"/>
        <rFont val="微软雅黑"/>
        <family val="2"/>
        <charset val="134"/>
      </rPr>
      <t>3</t>
    </r>
    <r>
      <rPr>
        <sz val="8"/>
        <color theme="1"/>
        <rFont val="微软雅黑"/>
        <family val="2"/>
        <charset val="134"/>
      </rPr>
      <t>家媒体资源（不指定发稿媒体）
2、撰写并发布活动公关软文
3、以上资源仅用于活动传播，不承诺体现客户权益
4、非标资源，不承诺效果，不支持监测</t>
    </r>
  </si>
  <si>
    <t>1、活动周期内，品牌墙板块品牌Logo露出；可为品牌专业号或品牌店铺页进行导流，增粉透传，以图片可点击组件进行承载
2、logo排列顺序品牌不进行干预
3、非标资源，不承诺效果，不支持监测</t>
  </si>
  <si>
    <t>1、发现页双列信息流16位，画面素材为「你今天真好看」kv海报+合作伙伴logo；以小红书实际画面设计为准；跳转至活动H5落地页；
2、logo排列顺序品牌不进行干预
3、设计规范详见素材规范
4、非标资源，不承诺效果，不支持监测</t>
  </si>
  <si>
    <r>
      <t>1、跳转「#我今天真好看」活动</t>
    </r>
    <r>
      <rPr>
        <sz val="8"/>
        <color rgb="FFFF0000"/>
        <rFont val="微软雅黑"/>
        <family val="2"/>
        <charset val="134"/>
      </rPr>
      <t>对应页面；</t>
    </r>
    <r>
      <rPr>
        <sz val="8"/>
        <color theme="1"/>
        <rFont val="微软雅黑"/>
        <family val="2"/>
        <charset val="134"/>
      </rPr>
      <t xml:space="preserve">
2、展示逻辑：上线当天全天以均分流量的方式轮播
3、该产品属于非标产品，不保量，不支持第三方监测
4、小红书对火焰话题是否具备上线标准具有最终决定权</t>
    </r>
  </si>
  <si>
    <t>硬广资源</t>
  </si>
  <si>
    <r>
      <t xml:space="preserve">图片授权
</t>
    </r>
    <r>
      <rPr>
        <sz val="6"/>
        <color theme="1"/>
        <rFont val="微软雅黑"/>
        <family val="2"/>
        <charset val="134"/>
      </rPr>
      <t>（站内外自媒体授权使用）</t>
    </r>
    <phoneticPr fontId="2" type="noConversion"/>
  </si>
  <si>
    <t>专薯造型改造计划
（PGC栏目短片合作）</t>
    <phoneticPr fontId="2" type="noConversion"/>
  </si>
  <si>
    <t>1、官方PGC栏目短片，品牌深度植入，不排他，需符合社区审核，具体以最终执行为准
2、活动周期内，PGC视频（或单独卡段）+品牌图片可授权品牌站内外自媒体宣传使用，不排他，不可商用或其他平台/媒体广告投放。
3、非标资源，不承诺效果，不支持监测</t>
    <phoneticPr fontId="2" type="noConversion"/>
  </si>
  <si>
    <r>
      <t xml:space="preserve">视频卡段授权
</t>
    </r>
    <r>
      <rPr>
        <sz val="6"/>
        <color theme="1"/>
        <rFont val="微软雅黑"/>
        <family val="2"/>
        <charset val="134"/>
      </rPr>
      <t>（品牌卡段授权站内外自媒体传播使用）</t>
    </r>
    <phoneticPr fontId="2" type="noConversion"/>
  </si>
  <si>
    <r>
      <t xml:space="preserve">片尾落版
</t>
    </r>
    <r>
      <rPr>
        <sz val="6"/>
        <color theme="1"/>
        <rFont val="微软雅黑"/>
        <family val="2"/>
        <charset val="134"/>
      </rPr>
      <t>（片尾展示品牌logo &amp; 品牌产品）</t>
    </r>
    <phoneticPr fontId="2" type="noConversion"/>
  </si>
  <si>
    <r>
      <t xml:space="preserve">产品摆放/场景植入
</t>
    </r>
    <r>
      <rPr>
        <sz val="6"/>
        <color theme="1"/>
        <rFont val="微软雅黑"/>
        <family val="2"/>
        <charset val="134"/>
      </rPr>
      <t>（视频空境，镜头扫过品牌产品）</t>
    </r>
    <phoneticPr fontId="2" type="noConversion"/>
  </si>
  <si>
    <r>
      <t xml:space="preserve">话题页
</t>
    </r>
    <r>
      <rPr>
        <sz val="6"/>
        <color theme="1"/>
        <rFont val="微软雅黑"/>
        <family val="2"/>
        <charset val="134"/>
      </rPr>
      <t>（#我今天真好看）</t>
    </r>
    <phoneticPr fontId="2" type="noConversion"/>
  </si>
  <si>
    <r>
      <t xml:space="preserve">品牌笔记前置
</t>
    </r>
    <r>
      <rPr>
        <sz val="6"/>
        <color rgb="FF000000"/>
        <rFont val="微软雅黑"/>
        <family val="2"/>
        <charset val="134"/>
      </rPr>
      <t>（同H5双列笔记流，第3或第4位展示）</t>
    </r>
    <phoneticPr fontId="2" type="noConversion"/>
  </si>
  <si>
    <r>
      <t xml:space="preserve">专薯造型改造计划（视频）
</t>
    </r>
    <r>
      <rPr>
        <sz val="6"/>
        <color theme="1"/>
        <rFont val="微软雅黑"/>
        <family val="2"/>
        <charset val="134"/>
      </rPr>
      <t>（暂定时髦小姐姐）</t>
    </r>
    <phoneticPr fontId="2" type="noConversion"/>
  </si>
  <si>
    <r>
      <t xml:space="preserve">时尚价值观大片（视频）
</t>
    </r>
    <r>
      <rPr>
        <sz val="6"/>
        <color theme="1"/>
        <rFont val="微软雅黑"/>
        <family val="2"/>
        <charset val="134"/>
      </rPr>
      <t>（暂定潮流情报官）</t>
    </r>
    <phoneticPr fontId="2" type="noConversion"/>
  </si>
  <si>
    <r>
      <t xml:space="preserve">专薯造型改造计划（封面人物）
</t>
    </r>
    <r>
      <rPr>
        <sz val="6"/>
        <color theme="1"/>
        <rFont val="微软雅黑"/>
        <family val="2"/>
        <charset val="134"/>
      </rPr>
      <t>（暂定潮流情报官）</t>
    </r>
    <phoneticPr fontId="2" type="noConversion"/>
  </si>
  <si>
    <r>
      <t xml:space="preserve">品牌定制Q&amp;A
</t>
    </r>
    <r>
      <rPr>
        <sz val="6"/>
        <color theme="1"/>
        <rFont val="微软雅黑"/>
        <family val="2"/>
        <charset val="134"/>
      </rPr>
      <t>（街头采访中，品牌可定制一个相关问题进行软植入）</t>
    </r>
    <phoneticPr fontId="2" type="noConversion"/>
  </si>
  <si>
    <t>包装权益</t>
    <phoneticPr fontId="2" type="noConversion"/>
  </si>
  <si>
    <t>内容权益</t>
    <phoneticPr fontId="2" type="noConversion"/>
  </si>
  <si>
    <r>
      <t xml:space="preserve">品牌创意内容定制
</t>
    </r>
    <r>
      <rPr>
        <sz val="6"/>
        <color theme="1"/>
        <rFont val="微软雅黑"/>
        <family val="2"/>
        <charset val="134"/>
      </rPr>
      <t>（结合品牌特性，做相应干货输出）</t>
    </r>
    <phoneticPr fontId="2" type="noConversion"/>
  </si>
  <si>
    <r>
      <t xml:space="preserve">改造过程中-品牌图片拍摄
</t>
    </r>
    <r>
      <rPr>
        <sz val="6"/>
        <color theme="1"/>
        <rFont val="微软雅黑"/>
        <family val="2"/>
        <charset val="134"/>
      </rPr>
      <t>（活动现场拍摄5张，含2张精修）</t>
    </r>
    <phoneticPr fontId="2" type="noConversion"/>
  </si>
  <si>
    <t>图片权益</t>
    <phoneticPr fontId="2" type="noConversion"/>
  </si>
  <si>
    <t>2秒/次，2次/期</t>
    <phoneticPr fontId="2" type="noConversion"/>
  </si>
  <si>
    <t>活动线上H5
（站内）
（内容合作 &amp; 体验玩法）</t>
    <phoneticPr fontId="2" type="noConversion"/>
  </si>
  <si>
    <r>
      <t xml:space="preserve">专薯造型团·特邀嘉宾（for活动推广）
</t>
    </r>
    <r>
      <rPr>
        <sz val="6"/>
        <color theme="1"/>
        <rFont val="微软雅黑"/>
        <family val="2"/>
        <charset val="134"/>
      </rPr>
      <t>（品牌以合集形式提及/露出）</t>
    </r>
    <phoneticPr fontId="2" type="noConversion"/>
  </si>
  <si>
    <r>
      <t xml:space="preserve">品牌合作（时尚博主，单品挑战）
</t>
    </r>
    <r>
      <rPr>
        <sz val="6"/>
        <color rgb="FF000000"/>
        <rFont val="微软雅黑"/>
        <family val="2"/>
        <charset val="134"/>
      </rPr>
      <t>（品牌报备合作，单品牌种草笔记，产品可作为内容情节或礼物呈现）</t>
    </r>
    <phoneticPr fontId="2" type="noConversion"/>
  </si>
  <si>
    <t>时尚价值观大片
（前宣营销预热短片合作）</t>
    <phoneticPr fontId="2" type="noConversion"/>
  </si>
  <si>
    <r>
      <t xml:space="preserve">定制邀请函
</t>
    </r>
    <r>
      <rPr>
        <sz val="6"/>
        <color theme="1"/>
        <rFont val="微软雅黑"/>
        <family val="2"/>
        <charset val="134"/>
      </rPr>
      <t>（支持品牌元素露出）</t>
    </r>
    <phoneticPr fontId="2" type="noConversion"/>
  </si>
  <si>
    <t>1、权益具体位置/样式/尺寸等设计，以活动实际执行为准
2、非标资源，不承诺效果，不支持监测
3、参与拍摄的演员由内容方实际执行为准，若品牌有指定人选要求，费用另谈</t>
    <phoneticPr fontId="2" type="noConversion"/>
  </si>
  <si>
    <t>定制物料</t>
    <phoneticPr fontId="2" type="noConversion"/>
  </si>
  <si>
    <t>1、支持品牌元素融入设计创意
2、非标资源，不承诺效果，不支持监测</t>
    <phoneticPr fontId="2" type="noConversion"/>
  </si>
  <si>
    <r>
      <t>1、官方定邀「专薯造型团-特邀嘉宾」参与活动相关视频录制，发布IP项目活动宣推笔记-重点推IP活动，支持品牌提及/露出（具体内容品牌不进行干预），不排他；
2、嘉宾成本限制</t>
    </r>
    <r>
      <rPr>
        <sz val="8"/>
        <color rgb="FFFF0000"/>
        <rFont val="微软雅黑"/>
        <family val="2"/>
        <charset val="134"/>
      </rPr>
      <t>40</t>
    </r>
    <r>
      <rPr>
        <sz val="8"/>
        <color theme="1"/>
        <rFont val="微软雅黑"/>
        <family val="2"/>
        <charset val="134"/>
      </rPr>
      <t>万，数不超过</t>
    </r>
    <r>
      <rPr>
        <sz val="8"/>
        <color rgb="FFFF0000"/>
        <rFont val="微软雅黑"/>
        <family val="2"/>
        <charset val="134"/>
      </rPr>
      <t>4</t>
    </r>
    <r>
      <rPr>
        <sz val="8"/>
        <color theme="1"/>
        <rFont val="微软雅黑"/>
        <family val="2"/>
        <charset val="134"/>
      </rPr>
      <t>位
3、发文内容遵守小红书社区规范和社区公约
4、发布时间与人选由平台进行选择与规范
5、不承诺曝光，不支持监测；</t>
    </r>
    <phoneticPr fontId="2" type="noConversion"/>
  </si>
  <si>
    <t>嘉宾/博主邀请函</t>
    <phoneticPr fontId="2" type="noConversion"/>
  </si>
  <si>
    <t>IP合作嘉宾
（合集）</t>
    <phoneticPr fontId="2" type="noConversion"/>
  </si>
  <si>
    <r>
      <t>总净价</t>
    </r>
    <r>
      <rPr>
        <sz val="8"/>
        <color rgb="FFFF0000"/>
        <rFont val="微软雅黑"/>
        <family val="2"/>
        <charset val="134"/>
      </rPr>
      <t>30</t>
    </r>
    <r>
      <rPr>
        <sz val="8"/>
        <color theme="1"/>
        <rFont val="微软雅黑"/>
        <family val="2"/>
        <charset val="134"/>
      </rPr>
      <t>万</t>
    </r>
    <phoneticPr fontId="2" type="noConversion"/>
  </si>
  <si>
    <r>
      <t xml:space="preserve">授权品牌以IP「官方合作伙伴」身份进行宣传
</t>
    </r>
    <r>
      <rPr>
        <sz val="6"/>
        <color theme="1"/>
        <rFont val="微软雅黑"/>
        <family val="2"/>
        <charset val="134"/>
      </rPr>
      <t>（具体内容需要与小红书确认）</t>
    </r>
    <phoneticPr fontId="2" type="noConversion"/>
  </si>
  <si>
    <t>1、项目活动周期内，授权品牌以IP「官方合作伙伴」身份进行线上渠道宣传使用
2、所有授权物料以活动实际执行为主，品牌需按照小红书授权要求执行，用于推广和传播授权活动之目的，不可用于商业物料，发布前需与小红书确认
3、授权渠道不包含电商、线下渠道
4.、非标资源，不承诺效果，不支持监测</t>
    <phoneticPr fontId="2" type="noConversion"/>
  </si>
  <si>
    <r>
      <t xml:space="preserve">品牌权益合作笔记（精选笔记）
</t>
    </r>
    <r>
      <rPr>
        <sz val="6"/>
        <color theme="1"/>
        <rFont val="微软雅黑"/>
        <family val="2"/>
        <charset val="134"/>
      </rPr>
      <t>（品牌官号笔记展示，第3位，支持一篇笔记）</t>
    </r>
    <phoneticPr fontId="2" type="noConversion"/>
  </si>
  <si>
    <r>
      <t xml:space="preserve">活动内容笔记展示（等高双列笔记）
</t>
    </r>
    <r>
      <rPr>
        <sz val="6"/>
        <color theme="1"/>
        <rFont val="微软雅黑"/>
        <family val="2"/>
        <charset val="134"/>
      </rPr>
      <t>（品合KOL笔记展示，第5/6位，支持一篇笔记）</t>
    </r>
    <phoneticPr fontId="2" type="noConversion"/>
  </si>
  <si>
    <r>
      <t xml:space="preserve">品牌笔记前置
</t>
    </r>
    <r>
      <rPr>
        <sz val="6"/>
        <color rgb="FF000000"/>
        <rFont val="微软雅黑"/>
        <family val="2"/>
        <charset val="134"/>
      </rPr>
      <t>（同H5双列笔记流，第5或第6位展示）</t>
    </r>
    <phoneticPr fontId="2" type="noConversion"/>
  </si>
  <si>
    <r>
      <t xml:space="preserve">1、活动话题页支持笔记前置，笔记为品牌企业号笔记/品牌合作创作者笔记，可更换1次笔记素材。不排他
</t>
    </r>
    <r>
      <rPr>
        <sz val="8"/>
        <color rgb="FFFF0000"/>
        <rFont val="微软雅黑"/>
        <family val="2"/>
        <charset val="134"/>
      </rPr>
      <t>2、根据品牌主下单档位及优先级，选择前置笔记展示时间段（例：day1-day5；day6-day10；day11-day15），下单流程未走完之前已下单品牌可以发起冲突</t>
    </r>
    <r>
      <rPr>
        <sz val="8"/>
        <color theme="1"/>
        <rFont val="微软雅黑"/>
        <family val="2"/>
        <charset val="134"/>
      </rPr>
      <t xml:space="preserve">
3、笔记内容需符合活动主题，详见素材规范
4、不承诺曝光，不支持监测</t>
    </r>
    <phoneticPr fontId="2" type="noConversion"/>
  </si>
  <si>
    <t>小红书「我今天真好看」全新时尚垂类IP合作资源包 - 官方合作150w</t>
    <phoneticPr fontId="2" type="noConversion"/>
  </si>
  <si>
    <t>1、静态全屏，画面素材为活动kv海报+合作伙伴logo，以小红书实际画面设计为准；跳转至活动主话题页或H5落地页；
2、logo排列顺序品牌不进行干预
3、设计规范详见素材规范
4、非标资源，不承诺效果，不支持监测</t>
    <phoneticPr fontId="2" type="noConversion"/>
  </si>
  <si>
    <t>1、活动品牌专区图片支持1个落地页跳转，跳转至活动H5；
2、品牌专区支持品牌tab，支持跳转至品牌子话题页面，或品牌专业号页面或品牌店铺页面；
3、非标资源，不承诺效果，不支持监测</t>
    <phoneticPr fontId="2" type="noConversion"/>
  </si>
  <si>
    <r>
      <t xml:space="preserve">品牌权益合作笔记（精选笔记）
</t>
    </r>
    <r>
      <rPr>
        <sz val="6"/>
        <color theme="1"/>
        <rFont val="微软雅黑"/>
        <family val="2"/>
        <charset val="134"/>
      </rPr>
      <t>（品牌官号笔记展示，第4位，支持一篇笔记）</t>
    </r>
    <phoneticPr fontId="2" type="noConversion"/>
  </si>
  <si>
    <r>
      <t xml:space="preserve">活动内容笔记展示（等高双列笔记）
</t>
    </r>
    <r>
      <rPr>
        <sz val="6"/>
        <color theme="1"/>
        <rFont val="微软雅黑"/>
        <family val="2"/>
        <charset val="134"/>
      </rPr>
      <t>（品合KOL笔记展示，第7/8位，支持一篇笔记）</t>
    </r>
    <phoneticPr fontId="2" type="noConversion"/>
  </si>
  <si>
    <r>
      <t xml:space="preserve">品牌笔记前置
</t>
    </r>
    <r>
      <rPr>
        <sz val="6"/>
        <color rgb="FF000000"/>
        <rFont val="微软雅黑"/>
        <family val="2"/>
        <charset val="134"/>
      </rPr>
      <t>（同H5双列笔记流，第7或第8位展示）</t>
    </r>
    <phoneticPr fontId="2" type="noConversion"/>
  </si>
  <si>
    <t>小红书「我今天真好看」全新时尚垂类IP合作资源包 - 首席合作230w</t>
  </si>
  <si>
    <t>小红书「我今天真好看」全新时尚垂类IP合作权益</t>
  </si>
  <si>
    <t>品牌权益</t>
  </si>
  <si>
    <t>首席合作（3席）</t>
  </si>
  <si>
    <t>230w</t>
  </si>
  <si>
    <t>150w</t>
  </si>
  <si>
    <t>50w</t>
  </si>
  <si>
    <t>小红书「我今天真好看」全新时尚垂类IP合作资源包 - 合作伙伴50w</t>
  </si>
  <si>
    <t>身份权益</t>
  </si>
  <si>
    <t>✔</t>
  </si>
  <si>
    <r>
      <t xml:space="preserve">授权品牌以IP「首席合作伙伴」身份进行宣传
</t>
    </r>
    <r>
      <rPr>
        <sz val="6"/>
        <color theme="1"/>
        <rFont val="微软雅黑"/>
        <family val="2"/>
        <charset val="134"/>
      </rPr>
      <t>（具体内容需要与小红书确认）</t>
    </r>
  </si>
  <si>
    <r>
      <t xml:space="preserve">品牌创意内容定制
</t>
    </r>
    <r>
      <rPr>
        <sz val="10"/>
        <color theme="1"/>
        <rFont val="FZLanTingHei-R-GBK"/>
        <family val="4"/>
        <charset val="134"/>
      </rPr>
      <t>（结合品牌特性，做相应干货输出）</t>
    </r>
  </si>
  <si>
    <r>
      <t xml:space="preserve">身份授权
</t>
    </r>
    <r>
      <rPr>
        <sz val="10"/>
        <color theme="1"/>
        <rFont val="FZLanTingHei-R-GBK"/>
        <family val="4"/>
        <charset val="134"/>
      </rPr>
      <t>（授权品牌以IP「xx合作伙伴」身份进行宣传）</t>
    </r>
  </si>
  <si>
    <r>
      <t xml:space="preserve">活动logo授权
</t>
    </r>
    <r>
      <rPr>
        <sz val="10"/>
        <color theme="1"/>
        <rFont val="FZLanTingHei-R-GBK"/>
        <family val="4"/>
        <charset val="134"/>
      </rPr>
      <t>（授权品牌使用活动IP名联合LOGO）</t>
    </r>
  </si>
  <si>
    <r>
      <t xml:space="preserve">时尚价值观大片
</t>
    </r>
    <r>
      <rPr>
        <sz val="10"/>
        <color theme="1"/>
        <rFont val="FZLanTingHei-R-GBK"/>
        <family val="4"/>
        <charset val="134"/>
      </rPr>
      <t>（前宣营销预热短片合作）</t>
    </r>
  </si>
  <si>
    <r>
      <t xml:space="preserve">包装权益
</t>
    </r>
    <r>
      <rPr>
        <sz val="10"/>
        <color theme="1"/>
        <rFont val="FZLanTingHei-R-GBK"/>
        <family val="4"/>
        <charset val="134"/>
      </rPr>
      <t>（片尾落版、品牌花字）</t>
    </r>
  </si>
  <si>
    <r>
      <t xml:space="preserve">专薯造型改造计划
</t>
    </r>
    <r>
      <rPr>
        <sz val="10"/>
        <color theme="1"/>
        <rFont val="FZLanTingHei-R-GBK"/>
        <family val="4"/>
        <charset val="134"/>
      </rPr>
      <t>（PGC栏目短片合作）</t>
    </r>
  </si>
  <si>
    <r>
      <t xml:space="preserve">内容权益
</t>
    </r>
    <r>
      <rPr>
        <sz val="10"/>
        <color theme="1"/>
        <rFont val="FZLanTingHei-R-GBK"/>
        <family val="4"/>
        <charset val="134"/>
      </rPr>
      <t>（品牌摆放/场景植入)</t>
    </r>
  </si>
  <si>
    <t>视频卡段授权</t>
  </si>
  <si>
    <r>
      <t xml:space="preserve">改造过程中-品牌图片拍摄
</t>
    </r>
    <r>
      <rPr>
        <sz val="6"/>
        <color theme="1"/>
        <rFont val="微软雅黑"/>
        <family val="2"/>
        <charset val="134"/>
      </rPr>
      <t>（活动现场拍摄3张，含1张精修）</t>
    </r>
  </si>
  <si>
    <r>
      <t xml:space="preserve">图片权益
</t>
    </r>
    <r>
      <rPr>
        <sz val="10"/>
        <color theme="1"/>
        <rFont val="FZLanTingHei-R-GBK"/>
        <family val="4"/>
        <charset val="134"/>
      </rPr>
      <t>（改造过程中品牌图片拍摄/图片授权）</t>
    </r>
  </si>
  <si>
    <t>定制物料</t>
  </si>
  <si>
    <t>博主/嘉宾定制邀请函</t>
  </si>
  <si>
    <r>
      <t xml:space="preserve">内容权益
</t>
    </r>
    <r>
      <rPr>
        <sz val="10"/>
        <color theme="1"/>
        <rFont val="FZLanTingHei-R-GBK"/>
        <family val="4"/>
        <charset val="134"/>
      </rPr>
      <t>（品牌定制Q&amp;A)</t>
    </r>
  </si>
  <si>
    <t>页面权益</t>
  </si>
  <si>
    <r>
      <t xml:space="preserve">品牌权益合作笔记（精选笔记）
</t>
    </r>
    <r>
      <rPr>
        <sz val="6"/>
        <color theme="1"/>
        <rFont val="微软雅黑"/>
        <family val="2"/>
        <charset val="134"/>
      </rPr>
      <t>（品牌官号笔记展示，第2位，支持一篇笔记）</t>
    </r>
  </si>
  <si>
    <t>品牌权益合作笔记（精选笔记）</t>
  </si>
  <si>
    <r>
      <t xml:space="preserve">活动内容笔记展示（等高双列笔记）
</t>
    </r>
    <r>
      <rPr>
        <sz val="6"/>
        <color theme="1"/>
        <rFont val="微软雅黑"/>
        <family val="2"/>
        <charset val="134"/>
      </rPr>
      <t>（品合KOL笔记展示，第3/4位，支持一篇笔记）</t>
    </r>
  </si>
  <si>
    <t>活动内容笔记展示（等高双列笔记）</t>
  </si>
  <si>
    <t>品牌福利展示区（图片可点击）</t>
  </si>
  <si>
    <t>品牌互动区</t>
  </si>
  <si>
    <t>品牌墙</t>
  </si>
  <si>
    <t>话题页</t>
  </si>
  <si>
    <t>品牌笔记前置</t>
  </si>
  <si>
    <r>
      <t xml:space="preserve">品牌合作（时尚博主，单品挑战）
</t>
    </r>
    <r>
      <rPr>
        <sz val="6"/>
        <color rgb="FF000000"/>
        <rFont val="微软雅黑"/>
        <family val="2"/>
        <charset val="134"/>
      </rPr>
      <t>（品牌报备合作，单品牌种草笔记，产品可作为内容情节或礼物呈现）</t>
    </r>
  </si>
  <si>
    <t>单品牌KOL</t>
  </si>
  <si>
    <t>品牌合作（时尚博主，单品挑战）</t>
  </si>
  <si>
    <t>IP合作嘉宾（合集）</t>
  </si>
  <si>
    <r>
      <t xml:space="preserve">专薯造型团·特邀嘉宾（for活动推广）
</t>
    </r>
    <r>
      <rPr>
        <sz val="6"/>
        <color theme="1"/>
        <rFont val="微软雅黑"/>
        <family val="2"/>
        <charset val="134"/>
      </rPr>
      <t>（品牌以合集形式提及/露出）</t>
    </r>
  </si>
  <si>
    <t>专薯造型团·特邀嘉宾（for活动推广）</t>
  </si>
  <si>
    <t>时尚价值观大片（视频）</t>
  </si>
  <si>
    <t>专薯造型改造计划（视频）</t>
  </si>
  <si>
    <t>专薯造型改造计划（封面人物）</t>
  </si>
  <si>
    <t>公关软文撰写&amp;推送</t>
  </si>
  <si>
    <t>单品牌硬广</t>
  </si>
  <si>
    <t>/</t>
  </si>
  <si>
    <t>现场拍摄5张
2张精修</t>
  </si>
  <si>
    <t>现场拍摄3张
1张精修</t>
  </si>
  <si>
    <t>第2位</t>
  </si>
  <si>
    <t>第3位</t>
  </si>
  <si>
    <t>第4位</t>
  </si>
  <si>
    <t>第3或第4位</t>
  </si>
  <si>
    <t>第5或第6位</t>
  </si>
  <si>
    <t>第7或第8位</t>
  </si>
  <si>
    <t>达人成本限制20w</t>
  </si>
  <si>
    <t>达人成本限制12w</t>
  </si>
  <si>
    <t>达人成本限制8w</t>
  </si>
  <si>
    <t>30w</t>
  </si>
  <si>
    <r>
      <t xml:space="preserve">官方合作
</t>
    </r>
    <r>
      <rPr>
        <sz val="10"/>
        <color theme="1"/>
        <rFont val="FZLanTingHei-R-GBK"/>
        <family val="4"/>
        <charset val="134"/>
      </rPr>
      <t>（不单独开启）</t>
    </r>
  </si>
  <si>
    <r>
      <t xml:space="preserve">合作伙伴
</t>
    </r>
    <r>
      <rPr>
        <sz val="10"/>
        <color theme="1"/>
        <rFont val="FZLanTingHei-R-GBK"/>
        <family val="4"/>
        <charset val="134"/>
      </rPr>
      <t>（不单独开启）</t>
    </r>
  </si>
  <si>
    <t>配赠</t>
  </si>
  <si>
    <t>开屏/信息流/火焰话题</t>
  </si>
  <si>
    <r>
      <t xml:space="preserve">项目硬广
</t>
    </r>
    <r>
      <rPr>
        <sz val="10"/>
        <color theme="1"/>
        <rFont val="FZLanTingHei-R-GBK"/>
        <family val="4"/>
        <charset val="134"/>
      </rPr>
      <t>（配赠项目资源，品牌logo联合露出）</t>
    </r>
  </si>
  <si>
    <t>活动品牌专区</t>
  </si>
  <si>
    <t>活动贴纸</t>
  </si>
  <si>
    <r>
      <t xml:space="preserve">专薯造型改造计划（混剪收官视频）
</t>
    </r>
    <r>
      <rPr>
        <sz val="6"/>
        <color theme="1"/>
        <rFont val="微软雅黑"/>
        <family val="2"/>
        <charset val="134"/>
      </rPr>
      <t>（暂定潮流情报官）</t>
    </r>
  </si>
  <si>
    <t>1、官方账号暂定时髦小姐姐、潮流情报局发布大片，提及品牌（合集），不排他，内容以实际执行为准
2、不承诺曝光，不支持监测</t>
  </si>
  <si>
    <t>1、官方账号暂定时髦小姐姐、潮流情报局发布大片，提及品牌（合集），不排他，内容以实际执行为准
2、不承诺曝光，不支持监测"</t>
  </si>
  <si>
    <r>
      <t>1、官方定邀优质创作者发布单品牌，笔记内容需与活动主题相关联，不排他；达人</t>
    </r>
    <r>
      <rPr>
        <sz val="8"/>
        <color rgb="FFFF0000"/>
        <rFont val="微软雅黑"/>
        <family val="2"/>
        <charset val="134"/>
      </rPr>
      <t>5-10</t>
    </r>
    <r>
      <rPr>
        <sz val="8"/>
        <color theme="1"/>
        <rFont val="微软雅黑"/>
        <family val="2"/>
        <charset val="134"/>
      </rPr>
      <t>位，达人成本限制</t>
    </r>
    <r>
      <rPr>
        <sz val="8"/>
        <color rgb="FFFF0000"/>
        <rFont val="微软雅黑"/>
        <family val="2"/>
        <charset val="134"/>
      </rPr>
      <t>20</t>
    </r>
    <r>
      <rPr>
        <sz val="8"/>
        <color theme="1"/>
        <rFont val="微软雅黑"/>
        <family val="2"/>
        <charset val="134"/>
      </rPr>
      <t>万
3、发文内容遵守小红书社区规范和社区公约
4、发布时间与人选由平台进行选择与规范
5、不承诺曝光，不支持监测；</t>
    </r>
  </si>
  <si>
    <r>
      <t>1、官方定邀优质创作者发布单品牌，笔记内容需与活动主题相关联，不排他；达人</t>
    </r>
    <r>
      <rPr>
        <sz val="8"/>
        <color rgb="FFFF0000"/>
        <rFont val="微软雅黑"/>
        <family val="2"/>
        <charset val="134"/>
      </rPr>
      <t>5-10</t>
    </r>
    <r>
      <rPr>
        <sz val="8"/>
        <color theme="1"/>
        <rFont val="微软雅黑"/>
        <family val="2"/>
        <charset val="134"/>
      </rPr>
      <t>位，达人成本限制</t>
    </r>
    <r>
      <rPr>
        <sz val="8"/>
        <color rgb="FFFF0000"/>
        <rFont val="微软雅黑"/>
        <family val="2"/>
        <charset val="134"/>
      </rPr>
      <t>12</t>
    </r>
    <r>
      <rPr>
        <sz val="8"/>
        <color theme="1"/>
        <rFont val="微软雅黑"/>
        <family val="2"/>
        <charset val="134"/>
      </rPr>
      <t>万
3、发文内容遵守小红书社区规范和社区公约
4、发布时间与人选由平台进行选择与规范
5、不承诺曝光，不支持监测；</t>
    </r>
  </si>
  <si>
    <r>
      <t>1、官方定邀优质创作者发布单品牌，笔记内容需与活动主题相关联，不排他；达人</t>
    </r>
    <r>
      <rPr>
        <sz val="8"/>
        <color rgb="FFFF0000"/>
        <rFont val="微软雅黑"/>
        <family val="2"/>
        <charset val="134"/>
      </rPr>
      <t>5-10</t>
    </r>
    <r>
      <rPr>
        <sz val="8"/>
        <color theme="1"/>
        <rFont val="微软雅黑"/>
        <family val="2"/>
        <charset val="134"/>
      </rPr>
      <t>位，达人成本限制</t>
    </r>
    <r>
      <rPr>
        <sz val="8"/>
        <color rgb="FFFF0000"/>
        <rFont val="微软雅黑"/>
        <family val="2"/>
        <charset val="134"/>
      </rPr>
      <t>8</t>
    </r>
    <r>
      <rPr>
        <sz val="8"/>
        <color theme="1"/>
        <rFont val="微软雅黑"/>
        <family val="2"/>
        <charset val="134"/>
      </rPr>
      <t>万
3、发文内容遵守小红书社区规范和社区公约
4、发布时间与人选由平台进行选择与规范
5、不承诺曝光，不支持监测；</t>
    </r>
  </si>
  <si>
    <r>
      <t xml:space="preserve">专薯造型改造计划正片（视频）
</t>
    </r>
    <r>
      <rPr>
        <sz val="6"/>
        <color theme="1"/>
        <rFont val="微软雅黑"/>
        <family val="2"/>
        <charset val="134"/>
      </rPr>
      <t>（暂定时髦小姐姐）</t>
    </r>
  </si>
  <si>
    <t>1、官方PGC栏目短片，品牌深度植入，植入内容以博主本身风格为基础，不排他，需符合社区审核，具体以最终执行为准
2、活动周期内，PGC视频（或单独卡段）+品牌图片可授权品牌站内外自媒体宣传使用，不排他，不可商用或其他平台/媒体广告投放。
3、非标资源，不承诺效果，不支持监测</t>
  </si>
  <si>
    <r>
      <t>1、官方定邀「专薯造型团-特邀嘉宾」参与活动相关视频录制，发布IP项目活动宣推笔记-重点推IP活动，支持品牌提及/露出（具体内容品牌不进行干预），不排他；
2、嘉宾成本限制</t>
    </r>
    <r>
      <rPr>
        <sz val="8"/>
        <color rgb="FFFF0000"/>
        <rFont val="微软雅黑"/>
        <family val="2"/>
        <charset val="134"/>
      </rPr>
      <t>40</t>
    </r>
    <r>
      <rPr>
        <sz val="8"/>
        <color theme="1"/>
        <rFont val="微软雅黑"/>
        <family val="2"/>
        <charset val="134"/>
      </rPr>
      <t>万，数不超过</t>
    </r>
    <r>
      <rPr>
        <sz val="8"/>
        <color rgb="FFFF0000"/>
        <rFont val="微软雅黑"/>
        <family val="2"/>
        <charset val="134"/>
      </rPr>
      <t>4</t>
    </r>
    <r>
      <rPr>
        <sz val="8"/>
        <color theme="1"/>
        <rFont val="微软雅黑"/>
        <family val="2"/>
        <charset val="134"/>
      </rPr>
      <t>位
3、发文内容遵守小红书社区规范和社区公约
4、发布时间与人选由平台进行选择与规范
5、不承诺曝光，不支持监测；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</si>
</sst>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_);[Red]\(&quot;¥&quot;#,##0\)"/>
    <numFmt numFmtId="164" formatCode="&quot; &quot;[$￥-804]* #,##0&quot; &quot;;&quot; &quot;[$￥-804]* &quot;-&quot;#,##0&quot; &quot;;&quot; &quot;[$￥-804]* &quot;- &quot;"/>
    <numFmt numFmtId="165" formatCode="&quot;¥&quot;#,##0;&quot;¥&quot;\-#,##0"/>
    <numFmt numFmtId="166" formatCode="&quot;¥&quot;#,##0.0_);[Red]\(&quot;¥&quot;#,##0.0\)"/>
  </numFmts>
  <fonts count="22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Calibri"/>
      <family val="4"/>
      <charset val="134"/>
      <scheme val="minor"/>
    </font>
    <font>
      <sz val="11"/>
      <color theme="1"/>
      <name val="Calibri"/>
      <family val="4"/>
      <charset val="134"/>
      <scheme val="minor"/>
    </font>
    <font>
      <b/>
      <sz val="16"/>
      <color theme="0"/>
      <name val="微软雅黑"/>
      <family val="2"/>
      <charset val="134"/>
    </font>
    <font>
      <b/>
      <sz val="14"/>
      <color theme="1"/>
      <name val="Calibri"/>
      <family val="2"/>
      <charset val="134"/>
      <scheme val="minor"/>
    </font>
    <font>
      <sz val="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6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8"/>
      <color rgb="FF000000"/>
      <name val="微软雅黑"/>
      <family val="2"/>
      <charset val="134"/>
    </font>
    <font>
      <sz val="6"/>
      <color rgb="FF00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b/>
      <sz val="12"/>
      <color theme="1"/>
      <name val="Calibri"/>
      <family val="2"/>
      <charset val="134"/>
      <scheme val="minor"/>
    </font>
    <font>
      <b/>
      <sz val="10"/>
      <color theme="1"/>
      <name val="微软雅黑"/>
      <family val="2"/>
      <charset val="134"/>
    </font>
    <font>
      <sz val="16"/>
      <color theme="0"/>
      <name val="FZLanTingHei-B-GBK"/>
      <family val="4"/>
      <charset val="134"/>
    </font>
    <font>
      <sz val="12"/>
      <color theme="1"/>
      <name val="FZLanTingHei-R-GBK"/>
      <family val="4"/>
      <charset val="134"/>
    </font>
    <font>
      <sz val="10"/>
      <color theme="1"/>
      <name val="FZLanTingHei-R-GBK"/>
      <family val="4"/>
      <charset val="134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164" fontId="3" fillId="0" borderId="0">
      <alignment vertical="center"/>
    </xf>
    <xf numFmtId="0" fontId="4" fillId="0" borderId="0"/>
    <xf numFmtId="0" fontId="5" fillId="0" borderId="0">
      <alignment vertical="center"/>
    </xf>
  </cellStyleXfs>
  <cellXfs count="127">
    <xf numFmtId="0" fontId="0" fillId="0" borderId="0" xfId="0">
      <alignment vertical="center"/>
    </xf>
    <xf numFmtId="0" fontId="1" fillId="0" borderId="0" xfId="1"/>
    <xf numFmtId="0" fontId="7" fillId="0" borderId="0" xfId="1" applyFont="1" applyAlignment="1">
      <alignment horizontal="center" vertical="center"/>
    </xf>
    <xf numFmtId="0" fontId="7" fillId="0" borderId="0" xfId="1" applyFont="1"/>
    <xf numFmtId="6" fontId="8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6" fontId="8" fillId="0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8" fillId="3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6" fontId="0" fillId="0" borderId="0" xfId="0" applyNumberFormat="1">
      <alignment vertical="center"/>
    </xf>
    <xf numFmtId="0" fontId="8" fillId="0" borderId="4" xfId="0" applyFont="1" applyBorder="1" applyAlignment="1">
      <alignment horizontal="left" vertical="center" wrapText="1"/>
    </xf>
    <xf numFmtId="6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6" fontId="8" fillId="3" borderId="3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7" fillId="0" borderId="0" xfId="0" applyFo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18" fillId="5" borderId="2" xfId="1" applyNumberFormat="1" applyFont="1" applyFill="1" applyBorder="1" applyAlignment="1">
      <alignment horizontal="center" vertical="center"/>
    </xf>
    <xf numFmtId="164" fontId="18" fillId="5" borderId="3" xfId="1" applyNumberFormat="1" applyFont="1" applyFill="1" applyBorder="1" applyAlignment="1">
      <alignment horizontal="center" vertical="center"/>
    </xf>
    <xf numFmtId="165" fontId="18" fillId="5" borderId="3" xfId="1" applyNumberFormat="1" applyFont="1" applyFill="1" applyBorder="1" applyAlignment="1">
      <alignment horizontal="center" vertical="center"/>
    </xf>
    <xf numFmtId="164" fontId="18" fillId="5" borderId="7" xfId="1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6" fontId="8" fillId="0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7" borderId="3" xfId="0" applyFont="1" applyFill="1" applyBorder="1" applyAlignment="1">
      <alignment horizontal="center" vertical="center" wrapText="1"/>
    </xf>
    <xf numFmtId="164" fontId="18" fillId="5" borderId="2" xfId="1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6" fontId="8" fillId="0" borderId="4" xfId="0" applyNumberFormat="1" applyFont="1" applyBorder="1" applyAlignment="1">
      <alignment horizontal="center" vertical="center"/>
    </xf>
    <xf numFmtId="164" fontId="15" fillId="3" borderId="5" xfId="1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0" fontId="20" fillId="8" borderId="4" xfId="0" applyFont="1" applyFill="1" applyBorder="1" applyAlignment="1">
      <alignment horizontal="center" vertical="center"/>
    </xf>
    <xf numFmtId="0" fontId="20" fillId="8" borderId="6" xfId="0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horizontal="center" vertical="center"/>
    </xf>
    <xf numFmtId="164" fontId="18" fillId="5" borderId="2" xfId="1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9" fillId="0" borderId="4" xfId="1" applyNumberFormat="1" applyFont="1" applyBorder="1" applyAlignment="1">
      <alignment horizontal="center" vertical="center"/>
    </xf>
    <xf numFmtId="164" fontId="9" fillId="0" borderId="5" xfId="1" applyNumberFormat="1" applyFont="1" applyBorder="1" applyAlignment="1">
      <alignment horizontal="center" vertical="center"/>
    </xf>
    <xf numFmtId="164" fontId="9" fillId="0" borderId="6" xfId="1" applyNumberFormat="1" applyFont="1" applyBorder="1" applyAlignment="1">
      <alignment horizontal="center" vertical="center"/>
    </xf>
    <xf numFmtId="164" fontId="10" fillId="0" borderId="4" xfId="1" applyNumberFormat="1" applyFont="1" applyBorder="1" applyAlignment="1">
      <alignment horizontal="center" vertical="center"/>
    </xf>
    <xf numFmtId="164" fontId="10" fillId="0" borderId="5" xfId="1" applyNumberFormat="1" applyFont="1" applyBorder="1" applyAlignment="1">
      <alignment horizontal="center" vertical="center"/>
    </xf>
    <xf numFmtId="164" fontId="10" fillId="0" borderId="6" xfId="1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15" fillId="3" borderId="4" xfId="1" applyNumberFormat="1" applyFont="1" applyFill="1" applyBorder="1" applyAlignment="1">
      <alignment horizontal="center" vertical="center"/>
    </xf>
    <xf numFmtId="164" fontId="15" fillId="3" borderId="5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6" fontId="8" fillId="0" borderId="4" xfId="0" applyNumberFormat="1" applyFont="1" applyBorder="1" applyAlignment="1">
      <alignment horizontal="center" vertical="center"/>
    </xf>
    <xf numFmtId="6" fontId="8" fillId="0" borderId="5" xfId="0" applyNumberFormat="1" applyFont="1" applyBorder="1" applyAlignment="1">
      <alignment horizontal="center" vertical="center"/>
    </xf>
    <xf numFmtId="6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6" fontId="8" fillId="0" borderId="4" xfId="0" applyNumberFormat="1" applyFont="1" applyFill="1" applyBorder="1" applyAlignment="1">
      <alignment horizontal="center" vertical="center"/>
    </xf>
    <xf numFmtId="6" fontId="8" fillId="0" borderId="6" xfId="0" applyNumberFormat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left" vertical="center" wrapText="1"/>
    </xf>
    <xf numFmtId="0" fontId="8" fillId="4" borderId="5" xfId="1" applyFont="1" applyFill="1" applyBorder="1" applyAlignment="1">
      <alignment horizontal="left" vertical="center" wrapText="1"/>
    </xf>
    <xf numFmtId="0" fontId="8" fillId="4" borderId="6" xfId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6" fontId="8" fillId="0" borderId="5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</cellXfs>
  <cellStyles count="5">
    <cellStyle name="Normal" xfId="0" builtinId="0"/>
    <cellStyle name="常规 2" xfId="1" xr:uid="{868C83A1-4E9E-1A40-93B3-048AD4A3C77B}"/>
    <cellStyle name="常规 2 2 2" xfId="4" xr:uid="{74FE55CA-DC35-9843-81A9-D302069A4CBC}"/>
    <cellStyle name="常规 3 3" xfId="2" xr:uid="{CA8240F6-A5A4-E44B-A2EB-E329CDE75B16}"/>
    <cellStyle name="常规 8" xfId="3" xr:uid="{862FD39A-5060-F44A-99D2-72F21CF56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C73DF-F40C-FB47-84EC-B7986450DE1E}">
  <dimension ref="B1:N38"/>
  <sheetViews>
    <sheetView tabSelected="1" zoomScale="140" zoomScaleNormal="140" workbookViewId="0">
      <pane xSplit="5" ySplit="2" topLeftCell="K3" activePane="bottomRight" state="frozen"/>
      <selection pane="topRight" activeCell="F1" sqref="F1"/>
      <selection pane="bottomLeft" activeCell="A3" sqref="A3"/>
      <selection pane="bottomRight" activeCell="K3" sqref="K3:K34"/>
    </sheetView>
  </sheetViews>
  <sheetFormatPr baseColWidth="10" defaultRowHeight="16"/>
  <cols>
    <col min="1" max="1" width="3.83203125" customWidth="1"/>
    <col min="2" max="2" width="7.33203125" style="29" customWidth="1"/>
    <col min="3" max="3" width="17.5" style="8" customWidth="1"/>
    <col min="4" max="4" width="13.5" style="8" customWidth="1"/>
    <col min="5" max="5" width="36.6640625" customWidth="1"/>
    <col min="6" max="6" width="11.1640625" customWidth="1"/>
    <col min="7" max="7" width="7.1640625" customWidth="1"/>
    <col min="8" max="8" width="15" customWidth="1"/>
    <col min="10" max="10" width="17.33203125" customWidth="1"/>
    <col min="11" max="11" width="14.83203125" customWidth="1"/>
    <col min="12" max="12" width="86" customWidth="1"/>
    <col min="13" max="13" width="9.1640625" customWidth="1"/>
  </cols>
  <sheetData>
    <row r="1" spans="2:14" s="1" customFormat="1" ht="23">
      <c r="B1" s="65" t="s">
        <v>111</v>
      </c>
      <c r="C1" s="65"/>
      <c r="D1" s="65"/>
      <c r="E1" s="65"/>
      <c r="F1" s="65"/>
      <c r="G1" s="65"/>
      <c r="H1" s="65"/>
      <c r="I1" s="65"/>
      <c r="J1" s="65"/>
      <c r="K1" s="65"/>
      <c r="L1" s="66"/>
    </row>
    <row r="2" spans="2:14" s="3" customFormat="1" ht="19">
      <c r="B2" s="33" t="s">
        <v>18</v>
      </c>
      <c r="C2" s="34" t="s">
        <v>9</v>
      </c>
      <c r="D2" s="67" t="s">
        <v>10</v>
      </c>
      <c r="E2" s="68"/>
      <c r="F2" s="34" t="s">
        <v>11</v>
      </c>
      <c r="G2" s="34" t="s">
        <v>12</v>
      </c>
      <c r="H2" s="35" t="s">
        <v>0</v>
      </c>
      <c r="I2" s="34" t="s">
        <v>1</v>
      </c>
      <c r="J2" s="34" t="s">
        <v>2</v>
      </c>
      <c r="K2" s="34" t="s">
        <v>3</v>
      </c>
      <c r="L2" s="36" t="s">
        <v>4</v>
      </c>
      <c r="M2" s="2"/>
      <c r="N2" s="2"/>
    </row>
    <row r="3" spans="2:14" ht="60">
      <c r="B3" s="69" t="s">
        <v>19</v>
      </c>
      <c r="C3" s="16" t="s">
        <v>20</v>
      </c>
      <c r="D3" s="72" t="s">
        <v>121</v>
      </c>
      <c r="E3" s="73"/>
      <c r="F3" s="16" t="s">
        <v>49</v>
      </c>
      <c r="G3" s="16" t="s">
        <v>49</v>
      </c>
      <c r="H3" s="93">
        <v>4000000</v>
      </c>
      <c r="I3" s="93">
        <v>4000000</v>
      </c>
      <c r="J3" s="74">
        <f>SUM(I3:I28)</f>
        <v>9250000</v>
      </c>
      <c r="K3" s="77">
        <v>2300000</v>
      </c>
      <c r="L3" s="20" t="s">
        <v>27</v>
      </c>
    </row>
    <row r="4" spans="2:14" ht="60">
      <c r="B4" s="70"/>
      <c r="C4" s="16" t="s">
        <v>37</v>
      </c>
      <c r="D4" s="72" t="s">
        <v>60</v>
      </c>
      <c r="E4" s="73"/>
      <c r="F4" s="16" t="s">
        <v>49</v>
      </c>
      <c r="G4" s="16" t="s">
        <v>49</v>
      </c>
      <c r="H4" s="94"/>
      <c r="I4" s="94"/>
      <c r="J4" s="75"/>
      <c r="K4" s="78"/>
      <c r="L4" s="20" t="s">
        <v>39</v>
      </c>
    </row>
    <row r="5" spans="2:14" ht="60">
      <c r="B5" s="71"/>
      <c r="C5" s="16" t="s">
        <v>47</v>
      </c>
      <c r="D5" s="72" t="s">
        <v>48</v>
      </c>
      <c r="E5" s="73"/>
      <c r="F5" s="16" t="s">
        <v>49</v>
      </c>
      <c r="G5" s="16" t="s">
        <v>49</v>
      </c>
      <c r="H5" s="95"/>
      <c r="I5" s="95"/>
      <c r="J5" s="75"/>
      <c r="K5" s="78"/>
      <c r="L5" s="20" t="s">
        <v>27</v>
      </c>
    </row>
    <row r="6" spans="2:14" ht="22">
      <c r="B6" s="69" t="s">
        <v>38</v>
      </c>
      <c r="C6" s="82" t="s">
        <v>90</v>
      </c>
      <c r="D6" s="88" t="s">
        <v>81</v>
      </c>
      <c r="E6" s="22" t="s">
        <v>51</v>
      </c>
      <c r="F6" s="6" t="s">
        <v>45</v>
      </c>
      <c r="G6" s="6">
        <v>1</v>
      </c>
      <c r="H6" s="7">
        <v>200000</v>
      </c>
      <c r="I6" s="7">
        <f t="shared" ref="I6:I10" si="0">H6*G6</f>
        <v>200000</v>
      </c>
      <c r="J6" s="75"/>
      <c r="K6" s="78"/>
      <c r="L6" s="98" t="s">
        <v>92</v>
      </c>
    </row>
    <row r="7" spans="2:14" ht="22">
      <c r="B7" s="70"/>
      <c r="C7" s="83"/>
      <c r="D7" s="89"/>
      <c r="E7" s="22" t="s">
        <v>52</v>
      </c>
      <c r="F7" s="6" t="s">
        <v>45</v>
      </c>
      <c r="G7" s="6">
        <v>1</v>
      </c>
      <c r="H7" s="7">
        <v>300000</v>
      </c>
      <c r="I7" s="7">
        <f t="shared" si="0"/>
        <v>300000</v>
      </c>
      <c r="J7" s="75"/>
      <c r="K7" s="78"/>
      <c r="L7" s="99"/>
    </row>
    <row r="8" spans="2:14" ht="22">
      <c r="B8" s="70"/>
      <c r="C8" s="83"/>
      <c r="D8" s="24" t="s">
        <v>82</v>
      </c>
      <c r="E8" s="44" t="s">
        <v>80</v>
      </c>
      <c r="F8" s="6" t="s">
        <v>13</v>
      </c>
      <c r="G8" s="6">
        <v>1</v>
      </c>
      <c r="H8" s="7">
        <v>400000</v>
      </c>
      <c r="I8" s="7">
        <f t="shared" si="0"/>
        <v>400000</v>
      </c>
      <c r="J8" s="75"/>
      <c r="K8" s="78"/>
      <c r="L8" s="99"/>
    </row>
    <row r="9" spans="2:14" s="9" customFormat="1" ht="24" customHeight="1">
      <c r="B9" s="70"/>
      <c r="C9" s="82" t="s">
        <v>70</v>
      </c>
      <c r="D9" s="82" t="s">
        <v>81</v>
      </c>
      <c r="E9" s="31" t="s">
        <v>73</v>
      </c>
      <c r="F9" s="6" t="s">
        <v>45</v>
      </c>
      <c r="G9" s="6">
        <v>1</v>
      </c>
      <c r="H9" s="7">
        <v>200000</v>
      </c>
      <c r="I9" s="7">
        <f t="shared" si="0"/>
        <v>200000</v>
      </c>
      <c r="J9" s="75"/>
      <c r="K9" s="78"/>
      <c r="L9" s="98" t="s">
        <v>183</v>
      </c>
    </row>
    <row r="10" spans="2:14" s="9" customFormat="1" ht="22">
      <c r="B10" s="70"/>
      <c r="C10" s="83"/>
      <c r="D10" s="96"/>
      <c r="E10" s="31" t="s">
        <v>52</v>
      </c>
      <c r="F10" s="6" t="s">
        <v>86</v>
      </c>
      <c r="G10" s="6">
        <v>2</v>
      </c>
      <c r="H10" s="7">
        <v>300000</v>
      </c>
      <c r="I10" s="7">
        <f t="shared" si="0"/>
        <v>600000</v>
      </c>
      <c r="J10" s="75"/>
      <c r="K10" s="78"/>
      <c r="L10" s="99"/>
    </row>
    <row r="11" spans="2:14" s="9" customFormat="1" ht="22">
      <c r="B11" s="70"/>
      <c r="C11" s="83"/>
      <c r="D11" s="82" t="s">
        <v>82</v>
      </c>
      <c r="E11" s="31" t="s">
        <v>74</v>
      </c>
      <c r="F11" s="100" t="s">
        <v>13</v>
      </c>
      <c r="G11" s="100">
        <v>1</v>
      </c>
      <c r="H11" s="102">
        <v>1200000</v>
      </c>
      <c r="I11" s="102">
        <f>H11*G11</f>
        <v>1200000</v>
      </c>
      <c r="J11" s="75"/>
      <c r="K11" s="78"/>
      <c r="L11" s="99"/>
    </row>
    <row r="12" spans="2:14" s="9" customFormat="1" ht="22" customHeight="1">
      <c r="B12" s="70"/>
      <c r="C12" s="83"/>
      <c r="D12" s="83"/>
      <c r="E12" s="44" t="s">
        <v>83</v>
      </c>
      <c r="F12" s="107"/>
      <c r="G12" s="107"/>
      <c r="H12" s="108"/>
      <c r="I12" s="108"/>
      <c r="J12" s="75"/>
      <c r="K12" s="78"/>
      <c r="L12" s="99"/>
    </row>
    <row r="13" spans="2:14" s="9" customFormat="1" ht="22">
      <c r="B13" s="70"/>
      <c r="C13" s="83"/>
      <c r="D13" s="96"/>
      <c r="E13" s="31" t="s">
        <v>72</v>
      </c>
      <c r="F13" s="101"/>
      <c r="G13" s="101"/>
      <c r="H13" s="103"/>
      <c r="I13" s="103"/>
      <c r="J13" s="75"/>
      <c r="K13" s="78"/>
      <c r="L13" s="99"/>
    </row>
    <row r="14" spans="2:14" s="9" customFormat="1" ht="22" customHeight="1">
      <c r="B14" s="70"/>
      <c r="C14" s="83"/>
      <c r="D14" s="82" t="s">
        <v>85</v>
      </c>
      <c r="E14" s="31" t="s">
        <v>84</v>
      </c>
      <c r="F14" s="100" t="s">
        <v>13</v>
      </c>
      <c r="G14" s="100">
        <v>1</v>
      </c>
      <c r="H14" s="102">
        <v>100000</v>
      </c>
      <c r="I14" s="102">
        <f t="shared" ref="I14" si="1">H14*G14</f>
        <v>100000</v>
      </c>
      <c r="J14" s="75"/>
      <c r="K14" s="78"/>
      <c r="L14" s="99"/>
    </row>
    <row r="15" spans="2:14" s="9" customFormat="1" ht="22" customHeight="1">
      <c r="B15" s="70"/>
      <c r="C15" s="96"/>
      <c r="D15" s="96"/>
      <c r="E15" s="31" t="s">
        <v>69</v>
      </c>
      <c r="F15" s="101"/>
      <c r="G15" s="101"/>
      <c r="H15" s="103"/>
      <c r="I15" s="103"/>
      <c r="J15" s="75"/>
      <c r="K15" s="78"/>
      <c r="L15" s="109"/>
    </row>
    <row r="16" spans="2:14" s="9" customFormat="1" ht="22" customHeight="1">
      <c r="B16" s="71"/>
      <c r="C16" s="38" t="s">
        <v>93</v>
      </c>
      <c r="D16" s="37" t="s">
        <v>96</v>
      </c>
      <c r="E16" s="37" t="s">
        <v>91</v>
      </c>
      <c r="F16" s="41" t="s">
        <v>13</v>
      </c>
      <c r="G16" s="41">
        <v>1</v>
      </c>
      <c r="H16" s="42">
        <v>50000</v>
      </c>
      <c r="I16" s="42">
        <f>H16*G16</f>
        <v>50000</v>
      </c>
      <c r="J16" s="75"/>
      <c r="K16" s="78"/>
      <c r="L16" s="39" t="s">
        <v>94</v>
      </c>
    </row>
    <row r="17" spans="2:12" ht="44" customHeight="1">
      <c r="B17" s="69" t="s">
        <v>25</v>
      </c>
      <c r="C17" s="82" t="s">
        <v>87</v>
      </c>
      <c r="D17" s="88" t="s">
        <v>41</v>
      </c>
      <c r="E17" s="22" t="s">
        <v>136</v>
      </c>
      <c r="F17" s="16" t="s">
        <v>14</v>
      </c>
      <c r="G17" s="16">
        <v>5</v>
      </c>
      <c r="H17" s="4">
        <v>40000</v>
      </c>
      <c r="I17" s="4">
        <f t="shared" ref="I17:I23" si="2">H17*G17</f>
        <v>200000</v>
      </c>
      <c r="J17" s="75"/>
      <c r="K17" s="78"/>
      <c r="L17" s="23" t="s">
        <v>53</v>
      </c>
    </row>
    <row r="18" spans="2:12" ht="48">
      <c r="B18" s="70"/>
      <c r="C18" s="83"/>
      <c r="D18" s="89"/>
      <c r="E18" s="22" t="s">
        <v>138</v>
      </c>
      <c r="F18" s="16" t="s">
        <v>14</v>
      </c>
      <c r="G18" s="16">
        <v>5</v>
      </c>
      <c r="H18" s="4">
        <v>20000</v>
      </c>
      <c r="I18" s="4">
        <f t="shared" si="2"/>
        <v>100000</v>
      </c>
      <c r="J18" s="75"/>
      <c r="K18" s="78"/>
      <c r="L18" s="23" t="s">
        <v>54</v>
      </c>
    </row>
    <row r="19" spans="2:12" ht="42" customHeight="1">
      <c r="B19" s="70"/>
      <c r="C19" s="83"/>
      <c r="D19" s="30" t="s">
        <v>35</v>
      </c>
      <c r="E19" s="22" t="s">
        <v>46</v>
      </c>
      <c r="F19" s="16" t="s">
        <v>13</v>
      </c>
      <c r="G19" s="16">
        <v>1</v>
      </c>
      <c r="H19" s="4">
        <v>500000</v>
      </c>
      <c r="I19" s="4">
        <f t="shared" si="2"/>
        <v>500000</v>
      </c>
      <c r="J19" s="75"/>
      <c r="K19" s="78"/>
      <c r="L19" s="20" t="s">
        <v>42</v>
      </c>
    </row>
    <row r="20" spans="2:12" s="9" customFormat="1" ht="36">
      <c r="B20" s="70"/>
      <c r="C20" s="96"/>
      <c r="D20" s="80" t="s">
        <v>61</v>
      </c>
      <c r="E20" s="81"/>
      <c r="F20" s="6" t="s">
        <v>13</v>
      </c>
      <c r="G20" s="6">
        <v>1</v>
      </c>
      <c r="H20" s="7">
        <v>100000</v>
      </c>
      <c r="I20" s="7">
        <f t="shared" si="2"/>
        <v>100000</v>
      </c>
      <c r="J20" s="75"/>
      <c r="K20" s="78"/>
      <c r="L20" s="17" t="s">
        <v>65</v>
      </c>
    </row>
    <row r="21" spans="2:12" ht="60" customHeight="1">
      <c r="B21" s="70"/>
      <c r="C21" s="18" t="s">
        <v>15</v>
      </c>
      <c r="D21" s="19" t="s">
        <v>75</v>
      </c>
      <c r="E21" s="11" t="s">
        <v>76</v>
      </c>
      <c r="F21" s="16" t="s">
        <v>14</v>
      </c>
      <c r="G21" s="16">
        <v>5</v>
      </c>
      <c r="H21" s="4">
        <v>60000</v>
      </c>
      <c r="I21" s="4">
        <f t="shared" si="2"/>
        <v>300000</v>
      </c>
      <c r="J21" s="75"/>
      <c r="K21" s="78"/>
      <c r="L21" s="20" t="s">
        <v>55</v>
      </c>
    </row>
    <row r="22" spans="2:12" ht="48">
      <c r="B22" s="69" t="s">
        <v>21</v>
      </c>
      <c r="C22" s="90" t="s">
        <v>62</v>
      </c>
      <c r="D22" s="21" t="s">
        <v>28</v>
      </c>
      <c r="E22" s="5" t="s">
        <v>145</v>
      </c>
      <c r="F22" s="16" t="s">
        <v>13</v>
      </c>
      <c r="G22" s="16">
        <v>1</v>
      </c>
      <c r="H22" s="4">
        <v>200000</v>
      </c>
      <c r="I22" s="4">
        <f t="shared" si="2"/>
        <v>200000</v>
      </c>
      <c r="J22" s="75"/>
      <c r="K22" s="78"/>
      <c r="L22" s="20" t="s">
        <v>179</v>
      </c>
    </row>
    <row r="23" spans="2:12" ht="72">
      <c r="B23" s="70"/>
      <c r="C23" s="91"/>
      <c r="D23" s="32" t="s">
        <v>97</v>
      </c>
      <c r="E23" s="40" t="s">
        <v>149</v>
      </c>
      <c r="F23" s="16" t="s">
        <v>13</v>
      </c>
      <c r="G23" s="16">
        <v>1</v>
      </c>
      <c r="H23" s="4">
        <v>400000</v>
      </c>
      <c r="I23" s="4">
        <f t="shared" si="2"/>
        <v>400000</v>
      </c>
      <c r="J23" s="75"/>
      <c r="K23" s="78"/>
      <c r="L23" s="43" t="s">
        <v>184</v>
      </c>
    </row>
    <row r="24" spans="2:12" ht="22">
      <c r="B24" s="70"/>
      <c r="C24" s="90" t="s">
        <v>36</v>
      </c>
      <c r="D24" s="88" t="s">
        <v>40</v>
      </c>
      <c r="E24" s="22" t="s">
        <v>78</v>
      </c>
      <c r="F24" s="6" t="s">
        <v>50</v>
      </c>
      <c r="G24" s="6">
        <v>1</v>
      </c>
      <c r="H24" s="7">
        <v>50000</v>
      </c>
      <c r="I24" s="7">
        <f>H24*G24</f>
        <v>50000</v>
      </c>
      <c r="J24" s="75"/>
      <c r="K24" s="78"/>
      <c r="L24" s="104" t="s">
        <v>177</v>
      </c>
    </row>
    <row r="25" spans="2:12" ht="22" customHeight="1">
      <c r="B25" s="70"/>
      <c r="C25" s="92"/>
      <c r="D25" s="97"/>
      <c r="E25" s="31" t="s">
        <v>182</v>
      </c>
      <c r="F25" s="6" t="s">
        <v>50</v>
      </c>
      <c r="G25" s="6">
        <v>1</v>
      </c>
      <c r="H25" s="7">
        <v>150000</v>
      </c>
      <c r="I25" s="7">
        <f t="shared" ref="I25:I27" si="3">H25*G25</f>
        <v>150000</v>
      </c>
      <c r="J25" s="75"/>
      <c r="K25" s="78"/>
      <c r="L25" s="105"/>
    </row>
    <row r="26" spans="2:12" ht="22">
      <c r="B26" s="70"/>
      <c r="C26" s="92"/>
      <c r="D26" s="97"/>
      <c r="E26" s="31" t="s">
        <v>176</v>
      </c>
      <c r="F26" s="6" t="s">
        <v>50</v>
      </c>
      <c r="G26" s="6">
        <v>1</v>
      </c>
      <c r="H26" s="7">
        <v>50000</v>
      </c>
      <c r="I26" s="7">
        <f>H26*G26</f>
        <v>50000</v>
      </c>
      <c r="J26" s="75"/>
      <c r="K26" s="78"/>
      <c r="L26" s="105"/>
    </row>
    <row r="27" spans="2:12" ht="22">
      <c r="B27" s="70"/>
      <c r="C27" s="92"/>
      <c r="D27" s="89"/>
      <c r="E27" s="31" t="s">
        <v>79</v>
      </c>
      <c r="F27" s="6" t="s">
        <v>50</v>
      </c>
      <c r="G27" s="6">
        <v>1</v>
      </c>
      <c r="H27" s="7">
        <v>50000</v>
      </c>
      <c r="I27" s="7">
        <f t="shared" si="3"/>
        <v>50000</v>
      </c>
      <c r="J27" s="75"/>
      <c r="K27" s="78"/>
      <c r="L27" s="106"/>
    </row>
    <row r="28" spans="2:12" ht="51" customHeight="1">
      <c r="B28" s="70"/>
      <c r="C28" s="91"/>
      <c r="D28" s="72" t="s">
        <v>63</v>
      </c>
      <c r="E28" s="73"/>
      <c r="F28" s="16" t="s">
        <v>6</v>
      </c>
      <c r="G28" s="18">
        <v>1</v>
      </c>
      <c r="H28" s="15">
        <v>100000</v>
      </c>
      <c r="I28" s="15">
        <f>H28*G28</f>
        <v>100000</v>
      </c>
      <c r="J28" s="76"/>
      <c r="K28" s="78"/>
      <c r="L28" s="14" t="s">
        <v>64</v>
      </c>
    </row>
    <row r="29" spans="2:12" ht="48">
      <c r="B29" s="70"/>
      <c r="C29" s="10" t="s">
        <v>22</v>
      </c>
      <c r="D29" s="86" t="s">
        <v>29</v>
      </c>
      <c r="E29" s="87"/>
      <c r="F29" s="25" t="s">
        <v>7</v>
      </c>
      <c r="G29" s="10">
        <v>2</v>
      </c>
      <c r="H29" s="26">
        <v>1320000</v>
      </c>
      <c r="I29" s="26">
        <f t="shared" ref="I29:I34" si="4">H29*G29</f>
        <v>2640000</v>
      </c>
      <c r="J29" s="84" t="s">
        <v>8</v>
      </c>
      <c r="K29" s="78"/>
      <c r="L29" s="20" t="s">
        <v>106</v>
      </c>
    </row>
    <row r="30" spans="2:12" ht="48">
      <c r="B30" s="70"/>
      <c r="C30" s="10" t="s">
        <v>23</v>
      </c>
      <c r="D30" s="86" t="s">
        <v>44</v>
      </c>
      <c r="E30" s="87"/>
      <c r="F30" s="10" t="s">
        <v>16</v>
      </c>
      <c r="G30" s="10">
        <v>5000</v>
      </c>
      <c r="H30" s="26">
        <v>150</v>
      </c>
      <c r="I30" s="26">
        <f t="shared" si="4"/>
        <v>750000</v>
      </c>
      <c r="J30" s="85"/>
      <c r="K30" s="78"/>
      <c r="L30" s="20" t="s">
        <v>66</v>
      </c>
    </row>
    <row r="31" spans="2:12" ht="48">
      <c r="B31" s="70"/>
      <c r="C31" s="10" t="s">
        <v>24</v>
      </c>
      <c r="D31" s="86" t="s">
        <v>30</v>
      </c>
      <c r="E31" s="87"/>
      <c r="F31" s="10" t="s">
        <v>17</v>
      </c>
      <c r="G31" s="10">
        <v>5</v>
      </c>
      <c r="H31" s="26">
        <v>100000</v>
      </c>
      <c r="I31" s="26">
        <f t="shared" si="4"/>
        <v>500000</v>
      </c>
      <c r="J31" s="85"/>
      <c r="K31" s="78"/>
      <c r="L31" s="20" t="s">
        <v>67</v>
      </c>
    </row>
    <row r="32" spans="2:12" ht="36">
      <c r="B32" s="70"/>
      <c r="C32" s="10" t="s">
        <v>31</v>
      </c>
      <c r="D32" s="86" t="s">
        <v>43</v>
      </c>
      <c r="E32" s="87"/>
      <c r="F32" s="10" t="s">
        <v>58</v>
      </c>
      <c r="G32" s="10">
        <v>1</v>
      </c>
      <c r="H32" s="26">
        <v>100000</v>
      </c>
      <c r="I32" s="26">
        <f t="shared" si="4"/>
        <v>100000</v>
      </c>
      <c r="J32" s="85"/>
      <c r="K32" s="78"/>
      <c r="L32" s="20" t="s">
        <v>107</v>
      </c>
    </row>
    <row r="33" spans="2:12" ht="40" customHeight="1">
      <c r="B33" s="70"/>
      <c r="C33" s="10" t="s">
        <v>32</v>
      </c>
      <c r="D33" s="86" t="s">
        <v>34</v>
      </c>
      <c r="E33" s="87"/>
      <c r="F33" s="10" t="s">
        <v>33</v>
      </c>
      <c r="G33" s="10">
        <v>1</v>
      </c>
      <c r="H33" s="26">
        <v>800000</v>
      </c>
      <c r="I33" s="26">
        <f t="shared" si="4"/>
        <v>800000</v>
      </c>
      <c r="J33" s="85"/>
      <c r="K33" s="78"/>
      <c r="L33" s="20" t="s">
        <v>56</v>
      </c>
    </row>
    <row r="34" spans="2:12" ht="24">
      <c r="B34" s="27" t="s">
        <v>59</v>
      </c>
      <c r="C34" s="6" t="s">
        <v>68</v>
      </c>
      <c r="D34" s="80" t="s">
        <v>98</v>
      </c>
      <c r="E34" s="81"/>
      <c r="F34" s="6" t="s">
        <v>26</v>
      </c>
      <c r="G34" s="6">
        <v>1</v>
      </c>
      <c r="H34" s="7">
        <v>300000</v>
      </c>
      <c r="I34" s="7">
        <f t="shared" si="4"/>
        <v>300000</v>
      </c>
      <c r="J34" s="12" t="s">
        <v>5</v>
      </c>
      <c r="K34" s="79"/>
      <c r="L34" s="20" t="s">
        <v>57</v>
      </c>
    </row>
    <row r="35" spans="2:12">
      <c r="B35" s="28"/>
    </row>
    <row r="36" spans="2:12">
      <c r="G36" s="13"/>
      <c r="H36" s="13"/>
    </row>
    <row r="37" spans="2:12">
      <c r="G37" s="13"/>
      <c r="H37" s="13"/>
    </row>
    <row r="38" spans="2:12">
      <c r="G38" s="13"/>
      <c r="H38" s="13"/>
    </row>
  </sheetData>
  <mergeCells count="44">
    <mergeCell ref="L24:L27"/>
    <mergeCell ref="D9:D10"/>
    <mergeCell ref="D11:D13"/>
    <mergeCell ref="F11:F13"/>
    <mergeCell ref="G11:G13"/>
    <mergeCell ref="H11:H13"/>
    <mergeCell ref="I11:I13"/>
    <mergeCell ref="L9:L15"/>
    <mergeCell ref="L6:L8"/>
    <mergeCell ref="D14:D15"/>
    <mergeCell ref="F14:F15"/>
    <mergeCell ref="G14:G15"/>
    <mergeCell ref="H14:H15"/>
    <mergeCell ref="I14:I15"/>
    <mergeCell ref="C22:C23"/>
    <mergeCell ref="C24:C28"/>
    <mergeCell ref="D4:E4"/>
    <mergeCell ref="I3:I5"/>
    <mergeCell ref="H3:H5"/>
    <mergeCell ref="D6:D7"/>
    <mergeCell ref="C17:C20"/>
    <mergeCell ref="C9:C15"/>
    <mergeCell ref="D24:D27"/>
    <mergeCell ref="D33:E33"/>
    <mergeCell ref="D28:E28"/>
    <mergeCell ref="D29:E29"/>
    <mergeCell ref="D17:D18"/>
    <mergeCell ref="D20:E20"/>
    <mergeCell ref="B1:L1"/>
    <mergeCell ref="D2:E2"/>
    <mergeCell ref="B3:B5"/>
    <mergeCell ref="D3:E3"/>
    <mergeCell ref="J3:J28"/>
    <mergeCell ref="K3:K34"/>
    <mergeCell ref="D5:E5"/>
    <mergeCell ref="D34:E34"/>
    <mergeCell ref="C6:C8"/>
    <mergeCell ref="J29:J33"/>
    <mergeCell ref="D30:E30"/>
    <mergeCell ref="D31:E31"/>
    <mergeCell ref="B6:B16"/>
    <mergeCell ref="B22:B33"/>
    <mergeCell ref="B17:B21"/>
    <mergeCell ref="D32:E3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70B74-786F-E14E-817A-6C90EDCF68EA}">
  <dimension ref="B1:N27"/>
  <sheetViews>
    <sheetView zoomScale="120" zoomScaleNormal="120" workbookViewId="0">
      <pane xSplit="5" ySplit="2" topLeftCell="L5" activePane="bottomRight" state="frozen"/>
      <selection pane="topRight" activeCell="F1" sqref="F1"/>
      <selection pane="bottomLeft" activeCell="A3" sqref="A3"/>
      <selection pane="bottomRight" activeCell="L18" sqref="L18"/>
    </sheetView>
  </sheetViews>
  <sheetFormatPr baseColWidth="10" defaultRowHeight="16"/>
  <cols>
    <col min="1" max="1" width="3.83203125" customWidth="1"/>
    <col min="2" max="2" width="7.33203125" style="29" customWidth="1"/>
    <col min="3" max="3" width="17.5" style="8" customWidth="1"/>
    <col min="4" max="4" width="17.1640625" style="8" customWidth="1"/>
    <col min="5" max="5" width="36.6640625" customWidth="1"/>
    <col min="6" max="6" width="11.1640625" customWidth="1"/>
    <col min="7" max="7" width="7.1640625" customWidth="1"/>
    <col min="8" max="8" width="15" customWidth="1"/>
    <col min="10" max="10" width="17.33203125" customWidth="1"/>
    <col min="11" max="11" width="14.83203125" customWidth="1"/>
    <col min="12" max="12" width="86" customWidth="1"/>
    <col min="13" max="13" width="9.1640625" customWidth="1"/>
  </cols>
  <sheetData>
    <row r="1" spans="2:14" s="1" customFormat="1" ht="23">
      <c r="B1" s="65" t="s">
        <v>105</v>
      </c>
      <c r="C1" s="65"/>
      <c r="D1" s="65"/>
      <c r="E1" s="65"/>
      <c r="F1" s="65"/>
      <c r="G1" s="65"/>
      <c r="H1" s="65"/>
      <c r="I1" s="65"/>
      <c r="J1" s="65"/>
      <c r="K1" s="65"/>
      <c r="L1" s="66"/>
    </row>
    <row r="2" spans="2:14" s="3" customFormat="1" ht="19">
      <c r="B2" s="45" t="s">
        <v>18</v>
      </c>
      <c r="C2" s="34" t="s">
        <v>9</v>
      </c>
      <c r="D2" s="67" t="s">
        <v>10</v>
      </c>
      <c r="E2" s="68"/>
      <c r="F2" s="34" t="s">
        <v>11</v>
      </c>
      <c r="G2" s="34" t="s">
        <v>12</v>
      </c>
      <c r="H2" s="35" t="s">
        <v>0</v>
      </c>
      <c r="I2" s="34" t="s">
        <v>1</v>
      </c>
      <c r="J2" s="34" t="s">
        <v>2</v>
      </c>
      <c r="K2" s="34" t="s">
        <v>3</v>
      </c>
      <c r="L2" s="36" t="s">
        <v>4</v>
      </c>
      <c r="M2" s="2"/>
      <c r="N2" s="2"/>
    </row>
    <row r="3" spans="2:14" ht="60">
      <c r="B3" s="69" t="s">
        <v>19</v>
      </c>
      <c r="C3" s="16" t="s">
        <v>20</v>
      </c>
      <c r="D3" s="72" t="s">
        <v>99</v>
      </c>
      <c r="E3" s="73"/>
      <c r="F3" s="16" t="s">
        <v>49</v>
      </c>
      <c r="G3" s="16" t="s">
        <v>49</v>
      </c>
      <c r="H3" s="93">
        <v>4000000</v>
      </c>
      <c r="I3" s="93">
        <v>4000000</v>
      </c>
      <c r="J3" s="74">
        <f>SUM(I3:I21)</f>
        <v>7870000</v>
      </c>
      <c r="K3" s="77">
        <v>1500000</v>
      </c>
      <c r="L3" s="20" t="s">
        <v>100</v>
      </c>
    </row>
    <row r="4" spans="2:14" ht="60">
      <c r="B4" s="71"/>
      <c r="C4" s="16" t="s">
        <v>37</v>
      </c>
      <c r="D4" s="72" t="s">
        <v>60</v>
      </c>
      <c r="E4" s="73"/>
      <c r="F4" s="16" t="s">
        <v>49</v>
      </c>
      <c r="G4" s="16" t="s">
        <v>49</v>
      </c>
      <c r="H4" s="94"/>
      <c r="I4" s="94"/>
      <c r="J4" s="75"/>
      <c r="K4" s="78"/>
      <c r="L4" s="20" t="s">
        <v>39</v>
      </c>
    </row>
    <row r="5" spans="2:14" s="9" customFormat="1" ht="24" customHeight="1">
      <c r="B5" s="70" t="s">
        <v>82</v>
      </c>
      <c r="C5" s="82" t="s">
        <v>70</v>
      </c>
      <c r="D5" s="82" t="s">
        <v>81</v>
      </c>
      <c r="E5" s="31" t="s">
        <v>73</v>
      </c>
      <c r="F5" s="6" t="s">
        <v>45</v>
      </c>
      <c r="G5" s="6">
        <v>1</v>
      </c>
      <c r="H5" s="7">
        <v>200000</v>
      </c>
      <c r="I5" s="7">
        <f t="shared" ref="I5:I6" si="0">H5*G5</f>
        <v>200000</v>
      </c>
      <c r="J5" s="75"/>
      <c r="K5" s="78"/>
      <c r="L5" s="98" t="s">
        <v>71</v>
      </c>
    </row>
    <row r="6" spans="2:14" s="9" customFormat="1" ht="22">
      <c r="B6" s="70"/>
      <c r="C6" s="83"/>
      <c r="D6" s="96"/>
      <c r="E6" s="31" t="s">
        <v>52</v>
      </c>
      <c r="F6" s="6" t="s">
        <v>86</v>
      </c>
      <c r="G6" s="6">
        <v>2</v>
      </c>
      <c r="H6" s="7">
        <v>300000</v>
      </c>
      <c r="I6" s="7">
        <f t="shared" si="0"/>
        <v>600000</v>
      </c>
      <c r="J6" s="75"/>
      <c r="K6" s="78"/>
      <c r="L6" s="99"/>
    </row>
    <row r="7" spans="2:14" s="9" customFormat="1" ht="22">
      <c r="B7" s="70"/>
      <c r="C7" s="83"/>
      <c r="D7" s="82" t="s">
        <v>82</v>
      </c>
      <c r="E7" s="31" t="s">
        <v>74</v>
      </c>
      <c r="F7" s="100" t="s">
        <v>13</v>
      </c>
      <c r="G7" s="100">
        <v>1</v>
      </c>
      <c r="H7" s="102">
        <v>1200000</v>
      </c>
      <c r="I7" s="102">
        <f>H7*G7</f>
        <v>1200000</v>
      </c>
      <c r="J7" s="75"/>
      <c r="K7" s="78"/>
      <c r="L7" s="99"/>
    </row>
    <row r="8" spans="2:14" s="9" customFormat="1" ht="22" customHeight="1">
      <c r="B8" s="70"/>
      <c r="C8" s="83"/>
      <c r="D8" s="83"/>
      <c r="E8" s="44" t="s">
        <v>83</v>
      </c>
      <c r="F8" s="107"/>
      <c r="G8" s="107"/>
      <c r="H8" s="108"/>
      <c r="I8" s="108"/>
      <c r="J8" s="75"/>
      <c r="K8" s="78"/>
      <c r="L8" s="99"/>
    </row>
    <row r="9" spans="2:14" s="9" customFormat="1" ht="22">
      <c r="B9" s="70"/>
      <c r="C9" s="83"/>
      <c r="D9" s="96"/>
      <c r="E9" s="31" t="s">
        <v>72</v>
      </c>
      <c r="F9" s="101"/>
      <c r="G9" s="101"/>
      <c r="H9" s="103"/>
      <c r="I9" s="103"/>
      <c r="J9" s="75"/>
      <c r="K9" s="78"/>
      <c r="L9" s="99"/>
    </row>
    <row r="10" spans="2:14" s="9" customFormat="1" ht="22" customHeight="1">
      <c r="B10" s="70"/>
      <c r="C10" s="83"/>
      <c r="D10" s="82" t="s">
        <v>85</v>
      </c>
      <c r="E10" s="31" t="s">
        <v>84</v>
      </c>
      <c r="F10" s="100" t="s">
        <v>13</v>
      </c>
      <c r="G10" s="100">
        <v>1</v>
      </c>
      <c r="H10" s="102">
        <v>100000</v>
      </c>
      <c r="I10" s="102">
        <f t="shared" ref="I10" si="1">H10*G10</f>
        <v>100000</v>
      </c>
      <c r="J10" s="75"/>
      <c r="K10" s="78"/>
      <c r="L10" s="99"/>
    </row>
    <row r="11" spans="2:14" s="9" customFormat="1" ht="22" customHeight="1">
      <c r="B11" s="70"/>
      <c r="C11" s="96"/>
      <c r="D11" s="96"/>
      <c r="E11" s="31" t="s">
        <v>69</v>
      </c>
      <c r="F11" s="101"/>
      <c r="G11" s="101"/>
      <c r="H11" s="103"/>
      <c r="I11" s="103"/>
      <c r="J11" s="75"/>
      <c r="K11" s="78"/>
      <c r="L11" s="109"/>
    </row>
    <row r="12" spans="2:14" ht="44" customHeight="1">
      <c r="B12" s="69" t="s">
        <v>25</v>
      </c>
      <c r="C12" s="82" t="s">
        <v>87</v>
      </c>
      <c r="D12" s="88" t="s">
        <v>41</v>
      </c>
      <c r="E12" s="31" t="s">
        <v>101</v>
      </c>
      <c r="F12" s="16" t="s">
        <v>14</v>
      </c>
      <c r="G12" s="16">
        <v>5</v>
      </c>
      <c r="H12" s="4">
        <v>20000</v>
      </c>
      <c r="I12" s="4">
        <f t="shared" ref="I12:I18" si="2">H12*G12</f>
        <v>100000</v>
      </c>
      <c r="J12" s="75"/>
      <c r="K12" s="78"/>
      <c r="L12" s="23" t="s">
        <v>53</v>
      </c>
    </row>
    <row r="13" spans="2:14" ht="48">
      <c r="B13" s="70"/>
      <c r="C13" s="83"/>
      <c r="D13" s="89"/>
      <c r="E13" s="31" t="s">
        <v>102</v>
      </c>
      <c r="F13" s="16" t="s">
        <v>14</v>
      </c>
      <c r="G13" s="16">
        <v>5</v>
      </c>
      <c r="H13" s="4">
        <v>20000</v>
      </c>
      <c r="I13" s="4">
        <f t="shared" si="2"/>
        <v>100000</v>
      </c>
      <c r="J13" s="75"/>
      <c r="K13" s="78"/>
      <c r="L13" s="23" t="s">
        <v>54</v>
      </c>
    </row>
    <row r="14" spans="2:14" ht="42" customHeight="1">
      <c r="B14" s="70"/>
      <c r="C14" s="83"/>
      <c r="D14" s="47" t="s">
        <v>35</v>
      </c>
      <c r="E14" s="31" t="s">
        <v>46</v>
      </c>
      <c r="F14" s="16" t="s">
        <v>13</v>
      </c>
      <c r="G14" s="16">
        <v>1</v>
      </c>
      <c r="H14" s="4">
        <v>500000</v>
      </c>
      <c r="I14" s="4">
        <f t="shared" si="2"/>
        <v>500000</v>
      </c>
      <c r="J14" s="75"/>
      <c r="K14" s="78"/>
      <c r="L14" s="20" t="s">
        <v>42</v>
      </c>
    </row>
    <row r="15" spans="2:14" s="9" customFormat="1" ht="36">
      <c r="B15" s="70"/>
      <c r="C15" s="96"/>
      <c r="D15" s="80" t="s">
        <v>61</v>
      </c>
      <c r="E15" s="81"/>
      <c r="F15" s="6" t="s">
        <v>13</v>
      </c>
      <c r="G15" s="6">
        <v>1</v>
      </c>
      <c r="H15" s="7">
        <v>100000</v>
      </c>
      <c r="I15" s="7">
        <f t="shared" si="2"/>
        <v>100000</v>
      </c>
      <c r="J15" s="75"/>
      <c r="K15" s="78"/>
      <c r="L15" s="17" t="s">
        <v>65</v>
      </c>
    </row>
    <row r="16" spans="2:14" ht="60" customHeight="1">
      <c r="B16" s="70"/>
      <c r="C16" s="48" t="s">
        <v>15</v>
      </c>
      <c r="D16" s="46" t="s">
        <v>75</v>
      </c>
      <c r="E16" s="11" t="s">
        <v>103</v>
      </c>
      <c r="F16" s="16" t="s">
        <v>14</v>
      </c>
      <c r="G16" s="16">
        <v>5</v>
      </c>
      <c r="H16" s="4">
        <v>30000</v>
      </c>
      <c r="I16" s="4">
        <f t="shared" si="2"/>
        <v>150000</v>
      </c>
      <c r="J16" s="75"/>
      <c r="K16" s="78"/>
      <c r="L16" s="20" t="s">
        <v>104</v>
      </c>
    </row>
    <row r="17" spans="2:12" ht="48">
      <c r="B17" s="69" t="s">
        <v>21</v>
      </c>
      <c r="C17" s="90" t="s">
        <v>62</v>
      </c>
      <c r="D17" s="21" t="s">
        <v>28</v>
      </c>
      <c r="E17" s="5" t="s">
        <v>89</v>
      </c>
      <c r="F17" s="16" t="s">
        <v>13</v>
      </c>
      <c r="G17" s="16">
        <v>1</v>
      </c>
      <c r="H17" s="4">
        <v>120000</v>
      </c>
      <c r="I17" s="4">
        <f t="shared" si="2"/>
        <v>120000</v>
      </c>
      <c r="J17" s="75"/>
      <c r="K17" s="78"/>
      <c r="L17" s="20" t="s">
        <v>180</v>
      </c>
    </row>
    <row r="18" spans="2:12" ht="72">
      <c r="B18" s="70"/>
      <c r="C18" s="91"/>
      <c r="D18" s="46" t="s">
        <v>97</v>
      </c>
      <c r="E18" s="40" t="s">
        <v>88</v>
      </c>
      <c r="F18" s="16" t="s">
        <v>13</v>
      </c>
      <c r="G18" s="16">
        <v>1</v>
      </c>
      <c r="H18" s="4">
        <v>400000</v>
      </c>
      <c r="I18" s="4">
        <f t="shared" si="2"/>
        <v>400000</v>
      </c>
      <c r="J18" s="75"/>
      <c r="K18" s="78"/>
      <c r="L18" s="43" t="s">
        <v>95</v>
      </c>
    </row>
    <row r="19" spans="2:12" ht="22" customHeight="1">
      <c r="B19" s="70"/>
      <c r="C19" s="92" t="s">
        <v>36</v>
      </c>
      <c r="D19" s="110" t="s">
        <v>40</v>
      </c>
      <c r="E19" s="31" t="s">
        <v>77</v>
      </c>
      <c r="F19" s="6" t="s">
        <v>50</v>
      </c>
      <c r="G19" s="6">
        <v>1</v>
      </c>
      <c r="H19" s="7">
        <v>150000</v>
      </c>
      <c r="I19" s="7">
        <f t="shared" ref="I19" si="3">H19*G19</f>
        <v>150000</v>
      </c>
      <c r="J19" s="75"/>
      <c r="K19" s="78"/>
      <c r="L19" s="105" t="s">
        <v>178</v>
      </c>
    </row>
    <row r="20" spans="2:12" ht="22">
      <c r="B20" s="70"/>
      <c r="C20" s="92"/>
      <c r="D20" s="110"/>
      <c r="E20" s="31" t="s">
        <v>176</v>
      </c>
      <c r="F20" s="6" t="s">
        <v>50</v>
      </c>
      <c r="G20" s="6">
        <v>1</v>
      </c>
      <c r="H20" s="7">
        <v>50000</v>
      </c>
      <c r="I20" s="7">
        <f>H20*G20</f>
        <v>50000</v>
      </c>
      <c r="J20" s="75"/>
      <c r="K20" s="78"/>
      <c r="L20" s="105"/>
    </row>
    <row r="21" spans="2:12" ht="51" customHeight="1">
      <c r="B21" s="70"/>
      <c r="C21" s="91"/>
      <c r="D21" s="72" t="s">
        <v>63</v>
      </c>
      <c r="E21" s="73"/>
      <c r="F21" s="16" t="s">
        <v>6</v>
      </c>
      <c r="G21" s="48">
        <v>1</v>
      </c>
      <c r="H21" s="49">
        <v>100000</v>
      </c>
      <c r="I21" s="49">
        <f>H21*G21</f>
        <v>100000</v>
      </c>
      <c r="J21" s="76"/>
      <c r="K21" s="78"/>
      <c r="L21" s="14" t="s">
        <v>64</v>
      </c>
    </row>
    <row r="22" spans="2:12" ht="36">
      <c r="B22" s="70"/>
      <c r="C22" s="10" t="s">
        <v>31</v>
      </c>
      <c r="D22" s="86" t="s">
        <v>43</v>
      </c>
      <c r="E22" s="87"/>
      <c r="F22" s="10" t="s">
        <v>58</v>
      </c>
      <c r="G22" s="10">
        <v>1</v>
      </c>
      <c r="H22" s="26">
        <v>100000</v>
      </c>
      <c r="I22" s="26">
        <f t="shared" ref="I22:I23" si="4">H22*G22</f>
        <v>100000</v>
      </c>
      <c r="J22" s="50" t="s">
        <v>171</v>
      </c>
      <c r="K22" s="78"/>
      <c r="L22" s="20" t="s">
        <v>107</v>
      </c>
    </row>
    <row r="23" spans="2:12" ht="24">
      <c r="B23" s="27" t="s">
        <v>59</v>
      </c>
      <c r="C23" s="6" t="s">
        <v>68</v>
      </c>
      <c r="D23" s="80" t="s">
        <v>98</v>
      </c>
      <c r="E23" s="81"/>
      <c r="F23" s="6" t="s">
        <v>26</v>
      </c>
      <c r="G23" s="6">
        <v>1</v>
      </c>
      <c r="H23" s="7">
        <v>300000</v>
      </c>
      <c r="I23" s="7">
        <f t="shared" si="4"/>
        <v>300000</v>
      </c>
      <c r="J23" s="12" t="s">
        <v>5</v>
      </c>
      <c r="K23" s="79"/>
      <c r="L23" s="20" t="s">
        <v>57</v>
      </c>
    </row>
    <row r="24" spans="2:12">
      <c r="B24" s="28"/>
    </row>
    <row r="25" spans="2:12">
      <c r="G25" s="13"/>
      <c r="H25" s="13"/>
    </row>
    <row r="26" spans="2:12">
      <c r="G26" s="13"/>
      <c r="H26" s="13"/>
    </row>
    <row r="27" spans="2:12">
      <c r="G27" s="13"/>
      <c r="H27" s="13"/>
    </row>
  </sheetData>
  <mergeCells count="35">
    <mergeCell ref="B1:L1"/>
    <mergeCell ref="D2:E2"/>
    <mergeCell ref="B3:B4"/>
    <mergeCell ref="D3:E3"/>
    <mergeCell ref="H3:H4"/>
    <mergeCell ref="I3:I4"/>
    <mergeCell ref="J3:J21"/>
    <mergeCell ref="K3:K23"/>
    <mergeCell ref="D4:E4"/>
    <mergeCell ref="B5:B11"/>
    <mergeCell ref="C5:C11"/>
    <mergeCell ref="D5:D6"/>
    <mergeCell ref="L5:L11"/>
    <mergeCell ref="D7:D9"/>
    <mergeCell ref="F7:F9"/>
    <mergeCell ref="G7:G9"/>
    <mergeCell ref="H7:H9"/>
    <mergeCell ref="I7:I9"/>
    <mergeCell ref="D10:D11"/>
    <mergeCell ref="F10:F11"/>
    <mergeCell ref="G10:G11"/>
    <mergeCell ref="H10:H11"/>
    <mergeCell ref="I10:I11"/>
    <mergeCell ref="D23:E23"/>
    <mergeCell ref="L19:L20"/>
    <mergeCell ref="D21:E21"/>
    <mergeCell ref="D22:E22"/>
    <mergeCell ref="B12:B16"/>
    <mergeCell ref="C12:C15"/>
    <mergeCell ref="D12:D13"/>
    <mergeCell ref="D15:E15"/>
    <mergeCell ref="B17:B22"/>
    <mergeCell ref="C17:C18"/>
    <mergeCell ref="C19:C21"/>
    <mergeCell ref="D19:D20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7677-0C03-564B-97A5-341FF409916B}">
  <dimension ref="B1:N22"/>
  <sheetViews>
    <sheetView zoomScale="125" workbookViewId="0">
      <pane xSplit="5" ySplit="2" topLeftCell="J10" activePane="bottomRight" state="frozen"/>
      <selection pane="topRight" activeCell="F1" sqref="F1"/>
      <selection pane="bottomLeft" activeCell="A3" sqref="A3"/>
      <selection pane="bottomRight" activeCell="D9" sqref="D9:D10"/>
    </sheetView>
  </sheetViews>
  <sheetFormatPr baseColWidth="10" defaultRowHeight="16"/>
  <cols>
    <col min="1" max="1" width="3.83203125" customWidth="1"/>
    <col min="2" max="2" width="7.33203125" style="29" customWidth="1"/>
    <col min="3" max="3" width="17.5" style="8" customWidth="1"/>
    <col min="4" max="4" width="17.1640625" style="8" customWidth="1"/>
    <col min="5" max="5" width="36.6640625" customWidth="1"/>
    <col min="6" max="6" width="11.1640625" customWidth="1"/>
    <col min="7" max="7" width="7.1640625" customWidth="1"/>
    <col min="8" max="8" width="15" customWidth="1"/>
    <col min="10" max="10" width="17.33203125" customWidth="1"/>
    <col min="11" max="11" width="14.83203125" customWidth="1"/>
    <col min="12" max="12" width="86" customWidth="1"/>
    <col min="13" max="13" width="9.1640625" customWidth="1"/>
  </cols>
  <sheetData>
    <row r="1" spans="2:14" s="1" customFormat="1" ht="23">
      <c r="B1" s="65" t="s">
        <v>118</v>
      </c>
      <c r="C1" s="65"/>
      <c r="D1" s="65"/>
      <c r="E1" s="65"/>
      <c r="F1" s="65"/>
      <c r="G1" s="65"/>
      <c r="H1" s="65"/>
      <c r="I1" s="65"/>
      <c r="J1" s="65"/>
      <c r="K1" s="65"/>
      <c r="L1" s="66"/>
    </row>
    <row r="2" spans="2:14" s="3" customFormat="1" ht="19">
      <c r="B2" s="45" t="s">
        <v>18</v>
      </c>
      <c r="C2" s="34" t="s">
        <v>9</v>
      </c>
      <c r="D2" s="67" t="s">
        <v>10</v>
      </c>
      <c r="E2" s="68"/>
      <c r="F2" s="34" t="s">
        <v>11</v>
      </c>
      <c r="G2" s="34" t="s">
        <v>12</v>
      </c>
      <c r="H2" s="35" t="s">
        <v>0</v>
      </c>
      <c r="I2" s="34" t="s">
        <v>1</v>
      </c>
      <c r="J2" s="34" t="s">
        <v>2</v>
      </c>
      <c r="K2" s="34" t="s">
        <v>3</v>
      </c>
      <c r="L2" s="36" t="s">
        <v>4</v>
      </c>
      <c r="M2" s="2"/>
      <c r="N2" s="2"/>
    </row>
    <row r="3" spans="2:14" s="9" customFormat="1" ht="24" customHeight="1">
      <c r="B3" s="70" t="s">
        <v>82</v>
      </c>
      <c r="C3" s="82" t="s">
        <v>70</v>
      </c>
      <c r="D3" s="82" t="s">
        <v>81</v>
      </c>
      <c r="E3" s="31" t="s">
        <v>73</v>
      </c>
      <c r="F3" s="6" t="s">
        <v>45</v>
      </c>
      <c r="G3" s="6">
        <v>1</v>
      </c>
      <c r="H3" s="7">
        <v>200000</v>
      </c>
      <c r="I3" s="7">
        <f t="shared" ref="I3:I4" si="0">H3*G3</f>
        <v>200000</v>
      </c>
      <c r="J3" s="75">
        <f>SUM(I3:I18)</f>
        <v>3830000</v>
      </c>
      <c r="K3" s="78">
        <f>500000</f>
        <v>500000</v>
      </c>
      <c r="L3" s="98" t="s">
        <v>71</v>
      </c>
    </row>
    <row r="4" spans="2:14" s="9" customFormat="1" ht="22">
      <c r="B4" s="70"/>
      <c r="C4" s="83"/>
      <c r="D4" s="96"/>
      <c r="E4" s="31" t="s">
        <v>52</v>
      </c>
      <c r="F4" s="6" t="s">
        <v>86</v>
      </c>
      <c r="G4" s="6">
        <v>2</v>
      </c>
      <c r="H4" s="7">
        <v>300000</v>
      </c>
      <c r="I4" s="7">
        <f t="shared" si="0"/>
        <v>600000</v>
      </c>
      <c r="J4" s="75"/>
      <c r="K4" s="78"/>
      <c r="L4" s="99"/>
    </row>
    <row r="5" spans="2:14" s="9" customFormat="1" ht="22">
      <c r="B5" s="70"/>
      <c r="C5" s="83"/>
      <c r="D5" s="82" t="s">
        <v>82</v>
      </c>
      <c r="E5" s="31" t="s">
        <v>74</v>
      </c>
      <c r="F5" s="100" t="s">
        <v>13</v>
      </c>
      <c r="G5" s="100">
        <v>1</v>
      </c>
      <c r="H5" s="102">
        <v>1200000</v>
      </c>
      <c r="I5" s="102">
        <f>H5*G5</f>
        <v>1200000</v>
      </c>
      <c r="J5" s="75"/>
      <c r="K5" s="78"/>
      <c r="L5" s="99"/>
    </row>
    <row r="6" spans="2:14" s="9" customFormat="1" ht="22">
      <c r="B6" s="70"/>
      <c r="C6" s="83"/>
      <c r="D6" s="96"/>
      <c r="E6" s="31" t="s">
        <v>72</v>
      </c>
      <c r="F6" s="101"/>
      <c r="G6" s="101"/>
      <c r="H6" s="103"/>
      <c r="I6" s="103"/>
      <c r="J6" s="75"/>
      <c r="K6" s="78"/>
      <c r="L6" s="99"/>
    </row>
    <row r="7" spans="2:14" s="9" customFormat="1" ht="22" customHeight="1">
      <c r="B7" s="70"/>
      <c r="C7" s="83"/>
      <c r="D7" s="82" t="s">
        <v>85</v>
      </c>
      <c r="E7" s="31" t="s">
        <v>130</v>
      </c>
      <c r="F7" s="100" t="s">
        <v>13</v>
      </c>
      <c r="G7" s="100">
        <v>1</v>
      </c>
      <c r="H7" s="102">
        <v>100000</v>
      </c>
      <c r="I7" s="102">
        <f t="shared" ref="I7" si="1">H7*G7</f>
        <v>100000</v>
      </c>
      <c r="J7" s="75"/>
      <c r="K7" s="78"/>
      <c r="L7" s="99"/>
    </row>
    <row r="8" spans="2:14" s="9" customFormat="1" ht="22" customHeight="1">
      <c r="B8" s="70"/>
      <c r="C8" s="96"/>
      <c r="D8" s="96"/>
      <c r="E8" s="31" t="s">
        <v>69</v>
      </c>
      <c r="F8" s="101"/>
      <c r="G8" s="101"/>
      <c r="H8" s="103"/>
      <c r="I8" s="103"/>
      <c r="J8" s="75"/>
      <c r="K8" s="78"/>
      <c r="L8" s="109"/>
    </row>
    <row r="9" spans="2:14" ht="44" customHeight="1">
      <c r="B9" s="69" t="s">
        <v>25</v>
      </c>
      <c r="C9" s="82" t="s">
        <v>87</v>
      </c>
      <c r="D9" s="88" t="s">
        <v>41</v>
      </c>
      <c r="E9" s="31" t="s">
        <v>108</v>
      </c>
      <c r="F9" s="16" t="s">
        <v>14</v>
      </c>
      <c r="G9" s="16">
        <v>5</v>
      </c>
      <c r="H9" s="4">
        <v>20000</v>
      </c>
      <c r="I9" s="4">
        <f t="shared" ref="I9:I15" si="2">H9*G9</f>
        <v>100000</v>
      </c>
      <c r="J9" s="75"/>
      <c r="K9" s="78"/>
      <c r="L9" s="23" t="s">
        <v>53</v>
      </c>
    </row>
    <row r="10" spans="2:14" ht="48">
      <c r="B10" s="70"/>
      <c r="C10" s="83"/>
      <c r="D10" s="89"/>
      <c r="E10" s="31" t="s">
        <v>109</v>
      </c>
      <c r="F10" s="16" t="s">
        <v>14</v>
      </c>
      <c r="G10" s="16">
        <v>5</v>
      </c>
      <c r="H10" s="4">
        <v>20000</v>
      </c>
      <c r="I10" s="4">
        <f t="shared" si="2"/>
        <v>100000</v>
      </c>
      <c r="J10" s="75"/>
      <c r="K10" s="78"/>
      <c r="L10" s="23" t="s">
        <v>54</v>
      </c>
    </row>
    <row r="11" spans="2:14" ht="42" customHeight="1">
      <c r="B11" s="70"/>
      <c r="C11" s="83"/>
      <c r="D11" s="47" t="s">
        <v>35</v>
      </c>
      <c r="E11" s="31" t="s">
        <v>46</v>
      </c>
      <c r="F11" s="16" t="s">
        <v>13</v>
      </c>
      <c r="G11" s="16">
        <v>1</v>
      </c>
      <c r="H11" s="4">
        <v>500000</v>
      </c>
      <c r="I11" s="4">
        <f t="shared" si="2"/>
        <v>500000</v>
      </c>
      <c r="J11" s="75"/>
      <c r="K11" s="78"/>
      <c r="L11" s="20" t="s">
        <v>42</v>
      </c>
    </row>
    <row r="12" spans="2:14" s="9" customFormat="1" ht="36">
      <c r="B12" s="70"/>
      <c r="C12" s="96"/>
      <c r="D12" s="80" t="s">
        <v>61</v>
      </c>
      <c r="E12" s="81"/>
      <c r="F12" s="6" t="s">
        <v>13</v>
      </c>
      <c r="G12" s="6">
        <v>1</v>
      </c>
      <c r="H12" s="7">
        <v>100000</v>
      </c>
      <c r="I12" s="7">
        <f t="shared" si="2"/>
        <v>100000</v>
      </c>
      <c r="J12" s="75"/>
      <c r="K12" s="78"/>
      <c r="L12" s="17" t="s">
        <v>65</v>
      </c>
    </row>
    <row r="13" spans="2:14" ht="60" customHeight="1">
      <c r="B13" s="70"/>
      <c r="C13" s="48" t="s">
        <v>15</v>
      </c>
      <c r="D13" s="46" t="s">
        <v>75</v>
      </c>
      <c r="E13" s="11" t="s">
        <v>110</v>
      </c>
      <c r="F13" s="16" t="s">
        <v>14</v>
      </c>
      <c r="G13" s="16">
        <v>5</v>
      </c>
      <c r="H13" s="4">
        <v>30000</v>
      </c>
      <c r="I13" s="4">
        <f t="shared" si="2"/>
        <v>150000</v>
      </c>
      <c r="J13" s="75"/>
      <c r="K13" s="78"/>
      <c r="L13" s="20" t="s">
        <v>104</v>
      </c>
    </row>
    <row r="14" spans="2:14" ht="48">
      <c r="B14" s="69" t="s">
        <v>21</v>
      </c>
      <c r="C14" s="90" t="s">
        <v>62</v>
      </c>
      <c r="D14" s="21" t="s">
        <v>28</v>
      </c>
      <c r="E14" s="5" t="s">
        <v>89</v>
      </c>
      <c r="F14" s="16" t="s">
        <v>13</v>
      </c>
      <c r="G14" s="16">
        <v>1</v>
      </c>
      <c r="H14" s="4">
        <v>80000</v>
      </c>
      <c r="I14" s="4">
        <f t="shared" si="2"/>
        <v>80000</v>
      </c>
      <c r="J14" s="75"/>
      <c r="K14" s="78"/>
      <c r="L14" s="20" t="s">
        <v>181</v>
      </c>
    </row>
    <row r="15" spans="2:14" ht="72">
      <c r="B15" s="70"/>
      <c r="C15" s="91"/>
      <c r="D15" s="46" t="s">
        <v>97</v>
      </c>
      <c r="E15" s="40" t="s">
        <v>88</v>
      </c>
      <c r="F15" s="16" t="s">
        <v>13</v>
      </c>
      <c r="G15" s="16">
        <v>1</v>
      </c>
      <c r="H15" s="4">
        <v>400000</v>
      </c>
      <c r="I15" s="4">
        <f t="shared" si="2"/>
        <v>400000</v>
      </c>
      <c r="J15" s="75"/>
      <c r="K15" s="78"/>
      <c r="L15" s="43" t="s">
        <v>95</v>
      </c>
    </row>
    <row r="16" spans="2:14" ht="22" customHeight="1">
      <c r="B16" s="70"/>
      <c r="C16" s="92" t="s">
        <v>36</v>
      </c>
      <c r="D16" s="110" t="s">
        <v>40</v>
      </c>
      <c r="E16" s="31" t="s">
        <v>77</v>
      </c>
      <c r="F16" s="6" t="s">
        <v>50</v>
      </c>
      <c r="G16" s="6">
        <v>1</v>
      </c>
      <c r="H16" s="7">
        <v>150000</v>
      </c>
      <c r="I16" s="7">
        <f t="shared" ref="I16" si="3">H16*G16</f>
        <v>150000</v>
      </c>
      <c r="J16" s="75"/>
      <c r="K16" s="78"/>
      <c r="L16" s="105" t="s">
        <v>177</v>
      </c>
    </row>
    <row r="17" spans="2:12" ht="22">
      <c r="B17" s="70"/>
      <c r="C17" s="92"/>
      <c r="D17" s="110"/>
      <c r="E17" s="31" t="s">
        <v>176</v>
      </c>
      <c r="F17" s="6" t="s">
        <v>50</v>
      </c>
      <c r="G17" s="6">
        <v>1</v>
      </c>
      <c r="H17" s="7">
        <v>50000</v>
      </c>
      <c r="I17" s="7">
        <f>H17*G17</f>
        <v>50000</v>
      </c>
      <c r="J17" s="75"/>
      <c r="K17" s="78"/>
      <c r="L17" s="105"/>
    </row>
    <row r="18" spans="2:12" ht="51" customHeight="1">
      <c r="B18" s="71"/>
      <c r="C18" s="91"/>
      <c r="D18" s="72" t="s">
        <v>63</v>
      </c>
      <c r="E18" s="73"/>
      <c r="F18" s="16" t="s">
        <v>6</v>
      </c>
      <c r="G18" s="16">
        <v>1</v>
      </c>
      <c r="H18" s="4">
        <v>100000</v>
      </c>
      <c r="I18" s="4">
        <f>H18*G18</f>
        <v>100000</v>
      </c>
      <c r="J18" s="76"/>
      <c r="K18" s="79"/>
      <c r="L18" s="20" t="s">
        <v>64</v>
      </c>
    </row>
    <row r="19" spans="2:12">
      <c r="B19" s="28"/>
    </row>
    <row r="20" spans="2:12">
      <c r="G20" s="13"/>
      <c r="H20" s="13"/>
    </row>
    <row r="21" spans="2:12">
      <c r="G21" s="13"/>
      <c r="H21" s="13"/>
    </row>
    <row r="22" spans="2:12">
      <c r="G22" s="13"/>
      <c r="H22" s="13"/>
    </row>
  </sheetData>
  <mergeCells count="28">
    <mergeCell ref="B1:L1"/>
    <mergeCell ref="D2:E2"/>
    <mergeCell ref="J3:J18"/>
    <mergeCell ref="K3:K18"/>
    <mergeCell ref="B3:B8"/>
    <mergeCell ref="L3:L8"/>
    <mergeCell ref="D5:D6"/>
    <mergeCell ref="F5:F6"/>
    <mergeCell ref="G5:G6"/>
    <mergeCell ref="H5:H6"/>
    <mergeCell ref="I5:I6"/>
    <mergeCell ref="D7:D8"/>
    <mergeCell ref="F7:F8"/>
    <mergeCell ref="G7:G8"/>
    <mergeCell ref="H7:H8"/>
    <mergeCell ref="I7:I8"/>
    <mergeCell ref="B9:B13"/>
    <mergeCell ref="C9:C12"/>
    <mergeCell ref="D9:D10"/>
    <mergeCell ref="D12:E12"/>
    <mergeCell ref="C3:C8"/>
    <mergeCell ref="D3:D4"/>
    <mergeCell ref="B14:B18"/>
    <mergeCell ref="C14:C15"/>
    <mergeCell ref="C16:C18"/>
    <mergeCell ref="D16:D17"/>
    <mergeCell ref="L16:L17"/>
    <mergeCell ref="D18:E1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AFF1B-9A1E-8543-B8DD-0C965B82DBB5}">
  <dimension ref="B2:G30"/>
  <sheetViews>
    <sheetView topLeftCell="A5" zoomScale="90" zoomScaleNormal="90" workbookViewId="0">
      <selection activeCell="I17" sqref="I17"/>
    </sheetView>
  </sheetViews>
  <sheetFormatPr baseColWidth="10" defaultRowHeight="16"/>
  <cols>
    <col min="1" max="1" width="6.5" style="52" customWidth="1"/>
    <col min="2" max="2" width="10.83203125" style="52"/>
    <col min="3" max="3" width="31" style="52" customWidth="1"/>
    <col min="4" max="4" width="38.1640625" style="52" customWidth="1"/>
    <col min="5" max="5" width="17" style="52" customWidth="1"/>
    <col min="6" max="6" width="22.6640625" style="52" customWidth="1"/>
    <col min="7" max="7" width="14.83203125" style="52" customWidth="1"/>
    <col min="8" max="16384" width="10.83203125" style="52"/>
  </cols>
  <sheetData>
    <row r="2" spans="2:7" ht="29" customHeight="1">
      <c r="B2" s="111" t="s">
        <v>112</v>
      </c>
      <c r="C2" s="111"/>
      <c r="D2" s="111"/>
      <c r="E2" s="111"/>
      <c r="F2" s="111"/>
      <c r="G2" s="111"/>
    </row>
    <row r="3" spans="2:7" ht="32">
      <c r="B3" s="116" t="s">
        <v>113</v>
      </c>
      <c r="C3" s="117"/>
      <c r="D3" s="118"/>
      <c r="E3" s="58" t="s">
        <v>114</v>
      </c>
      <c r="F3" s="59" t="s">
        <v>169</v>
      </c>
      <c r="G3" s="59" t="s">
        <v>170</v>
      </c>
    </row>
    <row r="4" spans="2:7" ht="20" customHeight="1">
      <c r="B4" s="119"/>
      <c r="C4" s="120"/>
      <c r="D4" s="121"/>
      <c r="E4" s="58" t="s">
        <v>115</v>
      </c>
      <c r="F4" s="58" t="s">
        <v>116</v>
      </c>
      <c r="G4" s="58" t="s">
        <v>117</v>
      </c>
    </row>
    <row r="5" spans="2:7" ht="39" customHeight="1">
      <c r="B5" s="112" t="s">
        <v>119</v>
      </c>
      <c r="C5" s="113" t="s">
        <v>123</v>
      </c>
      <c r="D5" s="114"/>
      <c r="E5" s="53" t="s">
        <v>120</v>
      </c>
      <c r="F5" s="53" t="s">
        <v>120</v>
      </c>
      <c r="G5" s="63" t="s">
        <v>156</v>
      </c>
    </row>
    <row r="6" spans="2:7" ht="40" customHeight="1">
      <c r="B6" s="112"/>
      <c r="C6" s="113" t="s">
        <v>124</v>
      </c>
      <c r="D6" s="114"/>
      <c r="E6" s="53" t="s">
        <v>120</v>
      </c>
      <c r="F6" s="53" t="s">
        <v>120</v>
      </c>
      <c r="G6" s="64" t="s">
        <v>156</v>
      </c>
    </row>
    <row r="7" spans="2:7" ht="20" customHeight="1">
      <c r="B7" s="112"/>
      <c r="C7" s="115" t="s">
        <v>47</v>
      </c>
      <c r="D7" s="114"/>
      <c r="E7" s="53" t="s">
        <v>120</v>
      </c>
      <c r="F7" s="61" t="s">
        <v>156</v>
      </c>
      <c r="G7" s="60" t="s">
        <v>156</v>
      </c>
    </row>
    <row r="8" spans="2:7" ht="34" customHeight="1">
      <c r="B8" s="112" t="s">
        <v>38</v>
      </c>
      <c r="C8" s="122" t="s">
        <v>125</v>
      </c>
      <c r="D8" s="54" t="s">
        <v>126</v>
      </c>
      <c r="E8" s="53" t="s">
        <v>120</v>
      </c>
      <c r="F8" s="60" t="s">
        <v>156</v>
      </c>
      <c r="G8" s="60" t="s">
        <v>156</v>
      </c>
    </row>
    <row r="9" spans="2:7" ht="34" customHeight="1">
      <c r="B9" s="112"/>
      <c r="C9" s="122"/>
      <c r="D9" s="54" t="s">
        <v>134</v>
      </c>
      <c r="E9" s="53" t="s">
        <v>120</v>
      </c>
      <c r="F9" s="60" t="s">
        <v>156</v>
      </c>
      <c r="G9" s="60" t="s">
        <v>156</v>
      </c>
    </row>
    <row r="10" spans="2:7" ht="34" customHeight="1">
      <c r="B10" s="112"/>
      <c r="C10" s="122" t="s">
        <v>127</v>
      </c>
      <c r="D10" s="54" t="s">
        <v>126</v>
      </c>
      <c r="E10" s="53" t="s">
        <v>120</v>
      </c>
      <c r="F10" s="53" t="s">
        <v>120</v>
      </c>
      <c r="G10" s="53" t="s">
        <v>120</v>
      </c>
    </row>
    <row r="11" spans="2:7" ht="34" customHeight="1">
      <c r="B11" s="112"/>
      <c r="C11" s="122"/>
      <c r="D11" s="54" t="s">
        <v>128</v>
      </c>
      <c r="E11" s="53" t="s">
        <v>120</v>
      </c>
      <c r="F11" s="53" t="s">
        <v>120</v>
      </c>
      <c r="G11" s="53" t="s">
        <v>120</v>
      </c>
    </row>
    <row r="12" spans="2:7" ht="34" customHeight="1">
      <c r="B12" s="112"/>
      <c r="C12" s="122"/>
      <c r="D12" s="51" t="s">
        <v>122</v>
      </c>
      <c r="E12" s="53" t="s">
        <v>120</v>
      </c>
      <c r="F12" s="53" t="s">
        <v>120</v>
      </c>
      <c r="G12" s="60" t="s">
        <v>156</v>
      </c>
    </row>
    <row r="13" spans="2:7" ht="20" customHeight="1">
      <c r="B13" s="112"/>
      <c r="C13" s="122"/>
      <c r="D13" s="53" t="s">
        <v>129</v>
      </c>
      <c r="E13" s="53" t="s">
        <v>120</v>
      </c>
      <c r="F13" s="53" t="s">
        <v>120</v>
      </c>
      <c r="G13" s="53" t="s">
        <v>120</v>
      </c>
    </row>
    <row r="14" spans="2:7" ht="32">
      <c r="B14" s="112"/>
      <c r="C14" s="122"/>
      <c r="D14" s="54" t="s">
        <v>131</v>
      </c>
      <c r="E14" s="57" t="s">
        <v>157</v>
      </c>
      <c r="F14" s="57" t="s">
        <v>157</v>
      </c>
      <c r="G14" s="57" t="s">
        <v>158</v>
      </c>
    </row>
    <row r="15" spans="2:7" ht="20" customHeight="1">
      <c r="B15" s="112"/>
      <c r="C15" s="53" t="s">
        <v>132</v>
      </c>
      <c r="D15" s="53" t="s">
        <v>133</v>
      </c>
      <c r="E15" s="53" t="s">
        <v>120</v>
      </c>
      <c r="F15" s="60" t="s">
        <v>156</v>
      </c>
      <c r="G15" s="62" t="s">
        <v>156</v>
      </c>
    </row>
    <row r="16" spans="2:7" ht="20" customHeight="1">
      <c r="B16" s="112" t="s">
        <v>135</v>
      </c>
      <c r="C16" s="114" t="s">
        <v>41</v>
      </c>
      <c r="D16" s="53" t="s">
        <v>137</v>
      </c>
      <c r="E16" s="56" t="s">
        <v>159</v>
      </c>
      <c r="F16" s="56" t="s">
        <v>160</v>
      </c>
      <c r="G16" s="56" t="s">
        <v>161</v>
      </c>
    </row>
    <row r="17" spans="2:7" ht="20" customHeight="1">
      <c r="B17" s="112"/>
      <c r="C17" s="114"/>
      <c r="D17" s="53" t="s">
        <v>139</v>
      </c>
      <c r="E17" s="56" t="s">
        <v>162</v>
      </c>
      <c r="F17" s="56" t="s">
        <v>163</v>
      </c>
      <c r="G17" s="56" t="s">
        <v>164</v>
      </c>
    </row>
    <row r="18" spans="2:7" ht="20" customHeight="1">
      <c r="B18" s="112"/>
      <c r="C18" s="55" t="s">
        <v>141</v>
      </c>
      <c r="D18" s="53" t="s">
        <v>140</v>
      </c>
      <c r="E18" s="53" t="s">
        <v>120</v>
      </c>
      <c r="F18" s="53" t="s">
        <v>120</v>
      </c>
      <c r="G18" s="53" t="s">
        <v>120</v>
      </c>
    </row>
    <row r="19" spans="2:7" ht="20" customHeight="1">
      <c r="B19" s="112"/>
      <c r="C19" s="112" t="s">
        <v>142</v>
      </c>
      <c r="D19" s="112"/>
      <c r="E19" s="53" t="s">
        <v>120</v>
      </c>
      <c r="F19" s="53" t="s">
        <v>120</v>
      </c>
      <c r="G19" s="53" t="s">
        <v>120</v>
      </c>
    </row>
    <row r="20" spans="2:7" ht="20" customHeight="1">
      <c r="B20" s="112"/>
      <c r="C20" s="53" t="s">
        <v>143</v>
      </c>
      <c r="D20" s="53" t="s">
        <v>144</v>
      </c>
      <c r="E20" s="56" t="s">
        <v>162</v>
      </c>
      <c r="F20" s="56" t="s">
        <v>163</v>
      </c>
      <c r="G20" s="56" t="s">
        <v>164</v>
      </c>
    </row>
    <row r="21" spans="2:7" ht="20" customHeight="1">
      <c r="B21" s="122" t="s">
        <v>62</v>
      </c>
      <c r="C21" s="53" t="s">
        <v>146</v>
      </c>
      <c r="D21" s="53" t="s">
        <v>147</v>
      </c>
      <c r="E21" s="56" t="s">
        <v>165</v>
      </c>
      <c r="F21" s="56" t="s">
        <v>166</v>
      </c>
      <c r="G21" s="56" t="s">
        <v>167</v>
      </c>
    </row>
    <row r="22" spans="2:7" ht="20" customHeight="1">
      <c r="B22" s="122"/>
      <c r="C22" s="53" t="s">
        <v>148</v>
      </c>
      <c r="D22" s="53" t="s">
        <v>150</v>
      </c>
      <c r="E22" s="53" t="s">
        <v>120</v>
      </c>
      <c r="F22" s="53" t="s">
        <v>120</v>
      </c>
      <c r="G22" s="53" t="s">
        <v>120</v>
      </c>
    </row>
    <row r="23" spans="2:7" ht="20" customHeight="1">
      <c r="B23" s="112" t="s">
        <v>36</v>
      </c>
      <c r="C23" s="123" t="s">
        <v>40</v>
      </c>
      <c r="D23" s="51" t="s">
        <v>151</v>
      </c>
      <c r="E23" s="53" t="s">
        <v>120</v>
      </c>
      <c r="F23" s="60" t="s">
        <v>156</v>
      </c>
      <c r="G23" s="60" t="s">
        <v>156</v>
      </c>
    </row>
    <row r="24" spans="2:7" ht="20" customHeight="1">
      <c r="B24" s="112"/>
      <c r="C24" s="124"/>
      <c r="D24" s="51" t="s">
        <v>152</v>
      </c>
      <c r="E24" s="53" t="s">
        <v>120</v>
      </c>
      <c r="F24" s="53" t="s">
        <v>120</v>
      </c>
      <c r="G24" s="53" t="s">
        <v>120</v>
      </c>
    </row>
    <row r="25" spans="2:7" ht="20" customHeight="1">
      <c r="B25" s="112"/>
      <c r="C25" s="125"/>
      <c r="D25" s="51" t="s">
        <v>153</v>
      </c>
      <c r="E25" s="53" t="s">
        <v>120</v>
      </c>
      <c r="F25" s="53" t="s">
        <v>120</v>
      </c>
      <c r="G25" s="53" t="s">
        <v>120</v>
      </c>
    </row>
    <row r="26" spans="2:7" ht="20" customHeight="1">
      <c r="B26" s="112"/>
      <c r="C26" s="113" t="s">
        <v>154</v>
      </c>
      <c r="D26" s="126"/>
      <c r="E26" s="53" t="s">
        <v>120</v>
      </c>
      <c r="F26" s="53" t="s">
        <v>120</v>
      </c>
      <c r="G26" s="53" t="s">
        <v>120</v>
      </c>
    </row>
    <row r="27" spans="2:7" ht="20" customHeight="1">
      <c r="B27" s="112" t="s">
        <v>68</v>
      </c>
      <c r="C27" s="112" t="s">
        <v>155</v>
      </c>
      <c r="D27" s="112"/>
      <c r="E27" s="56" t="s">
        <v>168</v>
      </c>
      <c r="F27" s="56" t="s">
        <v>168</v>
      </c>
      <c r="G27" s="60" t="s">
        <v>156</v>
      </c>
    </row>
    <row r="28" spans="2:7" ht="20" customHeight="1">
      <c r="B28" s="112"/>
      <c r="C28" s="122" t="s">
        <v>173</v>
      </c>
      <c r="D28" s="53" t="s">
        <v>172</v>
      </c>
      <c r="E28" s="53" t="s">
        <v>120</v>
      </c>
      <c r="F28" s="60" t="s">
        <v>156</v>
      </c>
      <c r="G28" s="60" t="s">
        <v>156</v>
      </c>
    </row>
    <row r="29" spans="2:7" ht="20" customHeight="1">
      <c r="B29" s="112"/>
      <c r="C29" s="122"/>
      <c r="D29" s="53" t="s">
        <v>175</v>
      </c>
      <c r="E29" s="53" t="s">
        <v>120</v>
      </c>
      <c r="F29" s="60" t="s">
        <v>156</v>
      </c>
      <c r="G29" s="60" t="s">
        <v>156</v>
      </c>
    </row>
    <row r="30" spans="2:7" ht="20" customHeight="1">
      <c r="B30" s="112"/>
      <c r="C30" s="122"/>
      <c r="D30" s="53" t="s">
        <v>174</v>
      </c>
      <c r="E30" s="53" t="s">
        <v>120</v>
      </c>
      <c r="F30" s="53" t="s">
        <v>120</v>
      </c>
      <c r="G30" s="60" t="s">
        <v>156</v>
      </c>
    </row>
  </sheetData>
  <mergeCells count="19">
    <mergeCell ref="C8:C9"/>
    <mergeCell ref="C10:C14"/>
    <mergeCell ref="B8:B15"/>
    <mergeCell ref="C19:D19"/>
    <mergeCell ref="C16:C17"/>
    <mergeCell ref="B16:B20"/>
    <mergeCell ref="C28:C30"/>
    <mergeCell ref="B27:B30"/>
    <mergeCell ref="B21:B22"/>
    <mergeCell ref="C23:C25"/>
    <mergeCell ref="C26:D26"/>
    <mergeCell ref="B23:B26"/>
    <mergeCell ref="C27:D27"/>
    <mergeCell ref="B2:G2"/>
    <mergeCell ref="B5:B7"/>
    <mergeCell ref="C5:D5"/>
    <mergeCell ref="C6:D6"/>
    <mergeCell ref="C7:D7"/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首席合作（230w含30w硬广）</vt:lpstr>
      <vt:lpstr>官方合作（150w含30w硬广）</vt:lpstr>
      <vt:lpstr>合作伙伴50w</vt:lpstr>
      <vt:lpstr>合作权益概览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Nanie Wang</cp:lastModifiedBy>
  <dcterms:created xsi:type="dcterms:W3CDTF">2021-07-20T03:19:05Z</dcterms:created>
  <dcterms:modified xsi:type="dcterms:W3CDTF">2021-09-30T09:17:49Z</dcterms:modified>
</cp:coreProperties>
</file>